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28" yWindow="-12" windowWidth="22392" windowHeight="12216"/>
  </bookViews>
  <sheets>
    <sheet name="Прил 3" sheetId="14" r:id="rId1"/>
  </sheets>
  <definedNames>
    <definedName name="_xlnm.Print_Titles" localSheetId="0">'Прил 3'!$3:$4</definedName>
  </definedNames>
  <calcPr calcId="125725"/>
</workbook>
</file>

<file path=xl/calcChain.xml><?xml version="1.0" encoding="utf-8"?>
<calcChain xmlns="http://schemas.openxmlformats.org/spreadsheetml/2006/main">
  <c r="R7" i="14"/>
  <c r="P256"/>
  <c r="N256"/>
  <c r="Q253"/>
  <c r="Q252" s="1"/>
  <c r="P253"/>
  <c r="P252" s="1"/>
  <c r="O253"/>
  <c r="O252" s="1"/>
  <c r="N252"/>
  <c r="P247"/>
  <c r="O247"/>
  <c r="N247"/>
  <c r="Q234"/>
  <c r="Q233" s="1"/>
  <c r="P234"/>
  <c r="P233" s="1"/>
  <c r="O234"/>
  <c r="O233" s="1"/>
  <c r="P220"/>
  <c r="S216"/>
  <c r="S215" s="1"/>
  <c r="R216"/>
  <c r="R215" s="1"/>
  <c r="Q216"/>
  <c r="Q215" s="1"/>
  <c r="P216"/>
  <c r="P215" s="1"/>
  <c r="O216"/>
  <c r="O215" s="1"/>
  <c r="N216"/>
  <c r="N215" s="1"/>
  <c r="O213"/>
  <c r="O212" s="1"/>
  <c r="Q209"/>
  <c r="Q208" s="1"/>
  <c r="P209"/>
  <c r="P208" s="1"/>
  <c r="O209"/>
  <c r="O208" s="1"/>
  <c r="S207"/>
  <c r="R207"/>
  <c r="Q207"/>
  <c r="P207"/>
  <c r="O207"/>
  <c r="S206"/>
  <c r="R206"/>
  <c r="Q206"/>
  <c r="P206"/>
  <c r="O206"/>
  <c r="O205"/>
  <c r="O14" s="1"/>
  <c r="S204"/>
  <c r="Q196"/>
  <c r="Q195" s="1"/>
  <c r="P196"/>
  <c r="P195" s="1"/>
  <c r="O196"/>
  <c r="O195" s="1"/>
  <c r="Q191"/>
  <c r="Q190" s="1"/>
  <c r="P191"/>
  <c r="P190" s="1"/>
  <c r="O191"/>
  <c r="O190" s="1"/>
  <c r="S181"/>
  <c r="S180" s="1"/>
  <c r="R181"/>
  <c r="R180" s="1"/>
  <c r="Q181"/>
  <c r="Q180" s="1"/>
  <c r="P181"/>
  <c r="P180" s="1"/>
  <c r="O181"/>
  <c r="O180" s="1"/>
  <c r="S177"/>
  <c r="S176" s="1"/>
  <c r="R177"/>
  <c r="O177"/>
  <c r="O176" s="1"/>
  <c r="N177"/>
  <c r="N176" s="1"/>
  <c r="S157"/>
  <c r="S156" s="1"/>
  <c r="P157"/>
  <c r="P156" s="1"/>
  <c r="O157"/>
  <c r="O156" s="1"/>
  <c r="P91"/>
  <c r="O91"/>
  <c r="P90"/>
  <c r="O90"/>
  <c r="P89"/>
  <c r="O89"/>
  <c r="P88"/>
  <c r="O88"/>
  <c r="P87"/>
  <c r="O87"/>
  <c r="O86"/>
  <c r="Q85"/>
  <c r="Q7" s="1"/>
  <c r="O85"/>
  <c r="Q72"/>
  <c r="Q71" s="1"/>
  <c r="P72"/>
  <c r="P71" s="1"/>
  <c r="O72"/>
  <c r="O71" s="1"/>
  <c r="Q61"/>
  <c r="Q60" s="1"/>
  <c r="P61"/>
  <c r="P60" s="1"/>
  <c r="O61"/>
  <c r="O60" s="1"/>
  <c r="Q51"/>
  <c r="Q50" s="1"/>
  <c r="P51"/>
  <c r="P50" s="1"/>
  <c r="O51"/>
  <c r="O50" s="1"/>
  <c r="S49"/>
  <c r="S15" s="1"/>
  <c r="Q49"/>
  <c r="P49"/>
  <c r="O49"/>
  <c r="S48"/>
  <c r="Q48"/>
  <c r="P48"/>
  <c r="O48"/>
  <c r="S47"/>
  <c r="R47"/>
  <c r="Q47"/>
  <c r="P47"/>
  <c r="O47"/>
  <c r="S46"/>
  <c r="S11" s="1"/>
  <c r="R46"/>
  <c r="Q46"/>
  <c r="P46"/>
  <c r="O46"/>
  <c r="S45"/>
  <c r="S10" s="1"/>
  <c r="Q45"/>
  <c r="P45"/>
  <c r="O45"/>
  <c r="S44"/>
  <c r="Q44"/>
  <c r="P44"/>
  <c r="O44"/>
  <c r="S33"/>
  <c r="S32" s="1"/>
  <c r="Q33"/>
  <c r="Q32" s="1"/>
  <c r="P33"/>
  <c r="P32" s="1"/>
  <c r="O33"/>
  <c r="O32" s="1"/>
  <c r="S29"/>
  <c r="S28" s="1"/>
  <c r="R29"/>
  <c r="R28" s="1"/>
  <c r="Q29"/>
  <c r="P29"/>
  <c r="P28" s="1"/>
  <c r="O29"/>
  <c r="O28" s="1"/>
  <c r="Q28"/>
  <c r="S21"/>
  <c r="S20" s="1"/>
  <c r="R21"/>
  <c r="R20" s="1"/>
  <c r="Q21"/>
  <c r="Q20" s="1"/>
  <c r="P21"/>
  <c r="P20" s="1"/>
  <c r="O21"/>
  <c r="O20" s="1"/>
  <c r="S19"/>
  <c r="S17" s="1"/>
  <c r="S16" s="1"/>
  <c r="Q19"/>
  <c r="Q17" s="1"/>
  <c r="Q16" s="1"/>
  <c r="P19"/>
  <c r="P17" s="1"/>
  <c r="P16" s="1"/>
  <c r="O19"/>
  <c r="O17" s="1"/>
  <c r="O16" s="1"/>
  <c r="S14"/>
  <c r="O7"/>
  <c r="P10" l="1"/>
  <c r="S12"/>
  <c r="O12"/>
  <c r="O15"/>
  <c r="O41"/>
  <c r="O40" s="1"/>
  <c r="P13"/>
  <c r="O13"/>
  <c r="S13"/>
  <c r="O11"/>
  <c r="P15"/>
  <c r="P41"/>
  <c r="P40" s="1"/>
  <c r="P11"/>
  <c r="P12"/>
  <c r="S41"/>
  <c r="S40" s="1"/>
  <c r="Q41"/>
  <c r="Q40" s="1"/>
  <c r="O84"/>
  <c r="O83" s="1"/>
  <c r="O10"/>
  <c r="S9"/>
  <c r="S6" l="1"/>
  <c r="S5" s="1"/>
</calcChain>
</file>

<file path=xl/sharedStrings.xml><?xml version="1.0" encoding="utf-8"?>
<sst xmlns="http://schemas.openxmlformats.org/spreadsheetml/2006/main" count="1903" uniqueCount="144">
  <si>
    <t>Статус</t>
  </si>
  <si>
    <t>2019 г.</t>
  </si>
  <si>
    <t>2020 г.</t>
  </si>
  <si>
    <t>2016 г.</t>
  </si>
  <si>
    <t>2017 г.</t>
  </si>
  <si>
    <t>2018 г.</t>
  </si>
  <si>
    <t>2014 г.</t>
  </si>
  <si>
    <t>2015 г.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</si>
  <si>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</si>
  <si>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</si>
  <si>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</si>
  <si>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</si>
  <si>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</si>
  <si>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</si>
  <si>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</si>
  <si>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подготовки (переподготовки, повышения квалификации) специалистов по адаптивной физической культуре</t>
  </si>
  <si>
    <t xml:space="preserve"> -</t>
  </si>
  <si>
    <t>областной бюджет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</si>
  <si>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</si>
  <si>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</si>
  <si>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</si>
  <si>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</si>
  <si>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</si>
  <si>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</si>
  <si>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</si>
  <si>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</si>
  <si>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</si>
  <si>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</si>
  <si>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Основное мероприятие 11</t>
  </si>
  <si>
    <t>Организация круглосуточных диспетчерских центров связи для глухих с целью оказания экстренной и иной социальной помощи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</si>
  <si>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</si>
  <si>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</si>
  <si>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</si>
  <si>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</si>
  <si>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</si>
  <si>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</si>
  <si>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</si>
  <si>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</si>
  <si>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</si>
  <si>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</si>
  <si>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</si>
  <si>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2023 г.</t>
  </si>
  <si>
    <t>2024 г.</t>
  </si>
  <si>
    <t>2025 г.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</si>
  <si>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</si>
  <si>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</si>
  <si>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</si>
  <si>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</si>
  <si>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</si>
  <si>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</si>
  <si>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>Основное мероприятие 14</t>
  </si>
  <si>
    <t>Основное мероприятие 15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</si>
  <si>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</si>
  <si>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Основное мероприятие 16</t>
  </si>
  <si>
    <t>Основное мероприятие 17</t>
  </si>
  <si>
    <t>Основное мероприятие 18</t>
  </si>
  <si>
    <t>Основное мероприятие 19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</si>
  <si>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</si>
  <si>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Основное мероприятие 20</t>
  </si>
  <si>
    <t>2021 г.</t>
  </si>
  <si>
    <t>2022 г.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</si>
  <si>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</si>
  <si>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тифлосурдопереводчиков 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</si>
  <si>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</si>
  <si>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</si>
  <si>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>Подпрограмма 1</t>
  </si>
  <si>
    <t>Подпрограмма 4</t>
  </si>
  <si>
    <t xml:space="preserve">Подпрограмма 2 </t>
  </si>
  <si>
    <t xml:space="preserve">Ресурсное обеспечение реализации государственной программы Курской области «Обеспечение доступности приоритетных объектов и услуг в приоритетных 
сферах жизнедеятельности инвалидов и других маломобильных групп населения Курской области» за счет бюджетных ассигнований областного бюджета </t>
  </si>
  <si>
    <t>Наименование государственной программы, подпрограммы государственной программы, структурного элемента подпрограммы</t>
  </si>
  <si>
    <t>Ответственный исполнитель, соисполнитель, участники</t>
  </si>
  <si>
    <t>Код бюджетной классификации</t>
  </si>
  <si>
    <t>ГРБС</t>
  </si>
  <si>
    <t>ГП</t>
  </si>
  <si>
    <t>пГП</t>
  </si>
  <si>
    <t>СЭП</t>
  </si>
  <si>
    <t>Государственная программа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</si>
  <si>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</si>
  <si>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ВСЕГО,                                              в том числе</t>
  </si>
  <si>
    <t>х</t>
  </si>
  <si>
    <t>04</t>
  </si>
  <si>
    <r>
      <rPr>
        <u/>
        <sz val="14"/>
        <rFont val="Times New Roman"/>
        <family val="1"/>
        <charset val="204"/>
      </rPr>
      <t xml:space="preserve">областной  бюджет </t>
    </r>
    <r>
      <rPr>
        <sz val="14"/>
        <rFont val="Times New Roman"/>
        <family val="1"/>
        <charset val="204"/>
      </rPr>
      <t>федеральный бюджет</t>
    </r>
  </si>
  <si>
    <t>ответственный исполнитель -           комитет социального обеспечения Курской области</t>
  </si>
  <si>
    <t>-</t>
  </si>
  <si>
    <t>ответственный исполнитель -           комитет социального обеспечения, материнства и детства Курской области</t>
  </si>
  <si>
    <t>участник -                          комитет здравоохранения Курской области</t>
  </si>
  <si>
    <t>участник -                          комитет образования и науки Курской области</t>
  </si>
  <si>
    <t>участник -                             комитет по культуре Курской области</t>
  </si>
  <si>
    <t>участник -                          комитет по физической культуре и спорту Курской области</t>
  </si>
  <si>
    <t>участник -                          комитет информации и печати Курской области</t>
  </si>
  <si>
    <t>участник -                                      комитет по труду и занятости населения Курской области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</si>
  <si>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</t>
  </si>
  <si>
    <t>ВСЕГО, в том числе</t>
  </si>
  <si>
    <t>01</t>
  </si>
  <si>
    <t>Формирование и размещение информации о доступности приоритетных объектов Курской области на интернет-портале http://zhit-vmeste.ru</t>
  </si>
  <si>
    <t>02</t>
  </si>
  <si>
    <t>03</t>
  </si>
  <si>
    <r>
      <rPr>
        <u/>
        <sz val="14"/>
        <rFont val="Times New Roman"/>
        <family val="1"/>
        <charset val="204"/>
      </rPr>
      <t>областной  бюджет</t>
    </r>
    <r>
      <rPr>
        <sz val="14"/>
        <rFont val="Times New Roman"/>
        <family val="1"/>
        <charset val="204"/>
      </rPr>
      <t xml:space="preserve"> федеральный бюджет</t>
    </r>
  </si>
  <si>
    <t>ВСЕГО                        в том числе</t>
  </si>
  <si>
    <t>Поддержание в актуальном состоянии информации (баз данных) о социально значимых объектах, об инвалидах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</si>
  <si>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05</t>
  </si>
  <si>
    <t xml:space="preserve">Подпрограмма 3 </t>
  </si>
  <si>
    <t xml:space="preserve">Информационно-методическое и кадровое обеспечение системы реабилитации и социальной интеграции инвалидов в Курской области </t>
  </si>
  <si>
    <t xml:space="preserve">Формирование  и совершенствование системы  комплексной реабилитации и абилитации инвалидов, в том числе детей-инвалидов, в Курской области </t>
  </si>
  <si>
    <r>
      <rPr>
        <u/>
        <sz val="14"/>
        <rFont val="Times New Roman"/>
        <family val="1"/>
        <charset val="204"/>
      </rPr>
      <t>областной  бюджет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федеральный бюджет</t>
    </r>
  </si>
  <si>
    <t xml:space="preserve">Участие специалистов комитета социального обеспечения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                                                   </t>
  </si>
  <si>
    <t xml:space="preserve">Проведение систематического мониторинга потребностей семей в услугах ранней помощи  </t>
  </si>
  <si>
    <t xml:space="preserve">Организация подготовки (переподготовки, повышения квалификации) специалистов по адаптивной физической культуре                                                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</si>
  <si>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                                   </t>
  </si>
  <si>
    <t>06</t>
  </si>
  <si>
    <t>07</t>
  </si>
  <si>
    <t>08</t>
  </si>
  <si>
    <t>09</t>
  </si>
  <si>
    <t>10</t>
  </si>
  <si>
    <t>11</t>
  </si>
  <si>
    <t>12</t>
  </si>
  <si>
    <r>
      <rPr>
        <u/>
        <sz val="14"/>
        <rFont val="Times New Roman"/>
        <family val="1"/>
        <charset val="204"/>
      </rPr>
      <t>областной  бюджет</t>
    </r>
    <r>
      <rPr>
        <sz val="14"/>
        <rFont val="Times New Roman"/>
        <family val="1"/>
        <charset val="204"/>
      </rPr>
      <t xml:space="preserve"> </t>
    </r>
  </si>
  <si>
    <t>федеральный бюджет</t>
  </si>
  <si>
    <t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</t>
  </si>
  <si>
    <t>13</t>
  </si>
  <si>
    <t>14</t>
  </si>
  <si>
    <t>15</t>
  </si>
  <si>
    <t>16</t>
  </si>
  <si>
    <t>17</t>
  </si>
  <si>
    <t>18</t>
  </si>
  <si>
    <t>19</t>
  </si>
  <si>
    <t>участник -                          комитет по труду и занятости населения Курской области</t>
  </si>
  <si>
    <t>20</t>
  </si>
  <si>
    <t>участник -           комитет по культуре Курской области</t>
  </si>
  <si>
    <t>4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</si>
  <si>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</t>
  </si>
  <si>
    <t xml:space="preserve"> 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                         </t>
  </si>
  <si>
    <t>ВСЕГО,  в том числе</t>
  </si>
  <si>
    <t xml:space="preserve">федеральный бюджет                   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</si>
  <si>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                                                                         </t>
  </si>
  <si>
    <t xml:space="preserve"> Приобретение для государственных учреждений - центров занятости населения оборудования для организации профориентационной работы с инвалидами</t>
  </si>
  <si>
    <t xml:space="preserve">Определение потребности инвалидов, в том числе детей-инвалидов, в реабилитационных и абилитационных услугах, услугах ранней помощи в Курской области                    </t>
  </si>
  <si>
    <t xml:space="preserve"> Оснащение реабилитационным оборудованием учреждений спортивной направленности по адаптивной физической культуре и спорту Курской области      </t>
  </si>
  <si>
    <t xml:space="preserve">  Оснащение реабилитационным оборудованием государственных учреждений здравоохранения Курской области, осуществляющих мероприятия по медицинской реабилитации</t>
  </si>
  <si>
    <t xml:space="preserve">  Приобретение реабилитационного оборудования  областному казенному  учреждению   социального обслуживания Курской области «Областной медико-социальный реабилитационный центр имени преподобного Феодосия Печерского»   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</si>
  <si>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 здоровья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</si>
  <si>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тифлосурдопереводчиков</t>
  </si>
  <si>
    <t xml:space="preserve"> </t>
  </si>
  <si>
    <t>Приложение № 3                                                                                                                                                                                                к государственной программе Курской области  
«Обеспечение доступности приоритетных объектов и услуг 
в приоритетных сферах жизнедеятельности инвалидов 
и других маломобильных групп населения в Курской области»                                                                                                                                 (в редакции постановления Администрации Курской области                                                                  от__________________________ № ______________)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</si>
</sst>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8">
    <xf numFmtId="0" fontId="0" fillId="0" borderId="0" xfId="0"/>
    <xf numFmtId="0" fontId="1" fillId="2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8" fillId="2" borderId="7" xfId="0" applyNumberFormat="1" applyFont="1" applyFill="1" applyBorder="1" applyAlignment="1">
      <alignment horizontal="right" wrapText="1"/>
    </xf>
    <xf numFmtId="165" fontId="8" fillId="2" borderId="3" xfId="0" applyNumberFormat="1" applyFont="1" applyFill="1" applyBorder="1" applyAlignment="1">
      <alignment horizontal="right" wrapText="1"/>
    </xf>
    <xf numFmtId="165" fontId="8" fillId="2" borderId="2" xfId="0" applyNumberFormat="1" applyFont="1" applyFill="1" applyBorder="1" applyAlignment="1">
      <alignment horizontal="right" wrapText="1"/>
    </xf>
    <xf numFmtId="165" fontId="1" fillId="2" borderId="11" xfId="0" applyNumberFormat="1" applyFont="1" applyFill="1" applyBorder="1" applyAlignment="1">
      <alignment horizontal="right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10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1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right" vertical="top"/>
    </xf>
    <xf numFmtId="165" fontId="1" fillId="2" borderId="4" xfId="0" applyNumberFormat="1" applyFont="1" applyFill="1" applyBorder="1" applyAlignment="1">
      <alignment horizontal="right" vertical="top"/>
    </xf>
    <xf numFmtId="165" fontId="1" fillId="2" borderId="10" xfId="0" applyNumberFormat="1" applyFont="1" applyFill="1" applyBorder="1" applyAlignment="1">
      <alignment horizontal="right" vertical="top"/>
    </xf>
    <xf numFmtId="165" fontId="1" fillId="0" borderId="10" xfId="0" applyNumberFormat="1" applyFont="1" applyFill="1" applyBorder="1" applyAlignment="1">
      <alignment horizontal="right" vertical="top" wrapText="1"/>
    </xf>
    <xf numFmtId="165" fontId="1" fillId="2" borderId="12" xfId="0" applyNumberFormat="1" applyFont="1" applyFill="1" applyBorder="1" applyAlignment="1">
      <alignment horizontal="right" vertical="top" wrapText="1"/>
    </xf>
    <xf numFmtId="165" fontId="8" fillId="2" borderId="8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wrapText="1"/>
    </xf>
    <xf numFmtId="0" fontId="1" fillId="0" borderId="3" xfId="1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5" fontId="8" fillId="2" borderId="0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165" fontId="1" fillId="0" borderId="3" xfId="0" applyNumberFormat="1" applyFont="1" applyFill="1" applyBorder="1" applyAlignment="1">
      <alignment horizontal="right" vertical="top" wrapText="1"/>
    </xf>
    <xf numFmtId="165" fontId="8" fillId="0" borderId="7" xfId="0" applyNumberFormat="1" applyFont="1" applyFill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165" fontId="1" fillId="2" borderId="1" xfId="0" applyNumberFormat="1" applyFont="1" applyFill="1" applyBorder="1" applyAlignment="1">
      <alignment horizontal="righ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1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/>
    </xf>
    <xf numFmtId="0" fontId="0" fillId="0" borderId="0" xfId="0" applyFill="1"/>
    <xf numFmtId="165" fontId="1" fillId="2" borderId="1" xfId="0" applyNumberFormat="1" applyFont="1" applyFill="1" applyBorder="1" applyAlignment="1">
      <alignment horizontal="right" vertical="top" wrapText="1"/>
    </xf>
    <xf numFmtId="165" fontId="8" fillId="0" borderId="2" xfId="0" applyNumberFormat="1" applyFont="1" applyFill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vertical="top" wrapText="1"/>
    </xf>
    <xf numFmtId="165" fontId="1" fillId="0" borderId="11" xfId="0" applyNumberFormat="1" applyFont="1" applyFill="1" applyBorder="1" applyAlignment="1">
      <alignment horizontal="right" vertical="top" wrapText="1"/>
    </xf>
    <xf numFmtId="165" fontId="1" fillId="0" borderId="4" xfId="0" applyNumberFormat="1" applyFont="1" applyFill="1" applyBorder="1" applyAlignment="1">
      <alignment horizontal="right" vertical="top" wrapText="1"/>
    </xf>
    <xf numFmtId="165" fontId="8" fillId="0" borderId="8" xfId="0" applyNumberFormat="1" applyFont="1" applyFill="1" applyBorder="1" applyAlignment="1">
      <alignment horizontal="right" wrapText="1"/>
    </xf>
    <xf numFmtId="165" fontId="1" fillId="0" borderId="12" xfId="0" applyNumberFormat="1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1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1" fillId="2" borderId="4" xfId="0" applyNumberFormat="1" applyFont="1" applyFill="1" applyBorder="1" applyAlignment="1">
      <alignment horizontal="right" vertical="top" wrapText="1"/>
    </xf>
    <xf numFmtId="165" fontId="1" fillId="2" borderId="7" xfId="0" applyNumberFormat="1" applyFont="1" applyFill="1" applyBorder="1" applyAlignment="1">
      <alignment horizontal="right" vertical="top" wrapText="1"/>
    </xf>
    <xf numFmtId="165" fontId="1" fillId="2" borderId="11" xfId="0" applyNumberFormat="1" applyFont="1" applyFill="1" applyBorder="1" applyAlignment="1">
      <alignment horizontal="right" vertical="top" wrapText="1"/>
    </xf>
    <xf numFmtId="0" fontId="5" fillId="0" borderId="13" xfId="0" applyFont="1" applyFill="1" applyBorder="1" applyAlignment="1">
      <alignment horizontal="left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0" fontId="1" fillId="0" borderId="3" xfId="1" applyNumberFormat="1" applyFont="1" applyFill="1" applyBorder="1" applyAlignment="1">
      <alignment horizontal="center" vertical="top" wrapText="1"/>
    </xf>
    <xf numFmtId="0" fontId="1" fillId="0" borderId="4" xfId="1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165" fontId="8" fillId="0" borderId="1" xfId="0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0"/>
  <sheetViews>
    <sheetView tabSelected="1" view="pageLayout" topLeftCell="A241" zoomScale="50" zoomScaleNormal="44" zoomScaleSheetLayoutView="50" zoomScalePageLayoutView="50" workbookViewId="0">
      <selection activeCell="I183" sqref="I183:J183"/>
    </sheetView>
  </sheetViews>
  <sheetFormatPr defaultRowHeight="14.4"/>
  <cols>
    <col min="1" max="1" width="23.21875" customWidth="1"/>
    <col min="2" max="2" width="33.6640625" customWidth="1"/>
    <col min="3" max="3" width="33.44140625" customWidth="1"/>
    <col min="4" max="4" width="8.6640625" customWidth="1"/>
    <col min="5" max="5" width="8.5546875" customWidth="1"/>
    <col min="7" max="7" width="8.109375" customWidth="1"/>
    <col min="8" max="8" width="17.5546875" customWidth="1"/>
    <col min="9" max="9" width="16.88671875" customWidth="1"/>
    <col min="10" max="10" width="17.44140625" customWidth="1"/>
    <col min="11" max="11" width="16.88671875" customWidth="1"/>
    <col min="12" max="12" width="15.44140625" customWidth="1"/>
    <col min="13" max="13" width="17" customWidth="1"/>
    <col min="14" max="14" width="15.5546875" customWidth="1"/>
    <col min="15" max="15" width="15.6640625" customWidth="1"/>
    <col min="16" max="16" width="16.88671875" style="58" customWidth="1"/>
    <col min="17" max="17" width="16.109375" style="58" customWidth="1"/>
    <col min="18" max="18" width="17.88671875" style="58" customWidth="1"/>
    <col min="19" max="19" width="17.44140625" customWidth="1"/>
  </cols>
  <sheetData>
    <row r="1" spans="1:19" ht="204.6" customHeight="1">
      <c r="A1" s="2"/>
      <c r="B1" s="3"/>
      <c r="C1" s="3"/>
      <c r="D1" s="4"/>
      <c r="E1" s="4"/>
      <c r="F1" s="4"/>
      <c r="G1" s="4"/>
      <c r="H1" s="3"/>
      <c r="I1" s="3"/>
      <c r="J1" s="3"/>
      <c r="K1" s="3"/>
      <c r="L1" s="3"/>
      <c r="M1" s="114" t="s">
        <v>143</v>
      </c>
      <c r="N1" s="115"/>
      <c r="O1" s="115"/>
      <c r="P1" s="115"/>
      <c r="Q1" s="115"/>
      <c r="R1" s="115"/>
      <c r="S1" s="115"/>
    </row>
    <row r="2" spans="1:19" ht="81.75" customHeight="1">
      <c r="A2" s="116" t="s">
        <v>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36.9" customHeight="1">
      <c r="A3" s="78" t="s">
        <v>0</v>
      </c>
      <c r="B3" s="78" t="s">
        <v>69</v>
      </c>
      <c r="C3" s="98" t="s">
        <v>70</v>
      </c>
      <c r="D3" s="101" t="s">
        <v>71</v>
      </c>
      <c r="E3" s="101"/>
      <c r="F3" s="101"/>
      <c r="G3" s="101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17.6" customHeight="1">
      <c r="A4" s="78"/>
      <c r="B4" s="78"/>
      <c r="C4" s="118"/>
      <c r="D4" s="5" t="s">
        <v>72</v>
      </c>
      <c r="E4" s="45" t="s">
        <v>73</v>
      </c>
      <c r="F4" s="45" t="s">
        <v>74</v>
      </c>
      <c r="G4" s="45" t="s">
        <v>75</v>
      </c>
      <c r="H4" s="7" t="s">
        <v>6</v>
      </c>
      <c r="I4" s="7" t="s">
        <v>7</v>
      </c>
      <c r="J4" s="7" t="s">
        <v>3</v>
      </c>
      <c r="K4" s="7" t="s">
        <v>4</v>
      </c>
      <c r="L4" s="7" t="s">
        <v>5</v>
      </c>
      <c r="M4" s="7" t="s">
        <v>1</v>
      </c>
      <c r="N4" s="8" t="s">
        <v>2</v>
      </c>
      <c r="O4" s="8" t="s">
        <v>59</v>
      </c>
      <c r="P4" s="7" t="s">
        <v>60</v>
      </c>
      <c r="Q4" s="7" t="s">
        <v>41</v>
      </c>
      <c r="R4" s="7" t="s">
        <v>42</v>
      </c>
      <c r="S4" s="7" t="s">
        <v>43</v>
      </c>
    </row>
    <row r="5" spans="1:19" ht="47.1" customHeight="1">
      <c r="A5" s="88" t="s">
        <v>76</v>
      </c>
      <c r="B5" s="88" t="s">
        <v>77</v>
      </c>
      <c r="C5" s="9" t="s">
        <v>78</v>
      </c>
      <c r="D5" s="6" t="s">
        <v>79</v>
      </c>
      <c r="E5" s="10" t="s">
        <v>80</v>
      </c>
      <c r="F5" s="6" t="s">
        <v>79</v>
      </c>
      <c r="G5" s="6" t="s">
        <v>79</v>
      </c>
      <c r="H5" s="11">
        <v>200403.6</v>
      </c>
      <c r="I5" s="11">
        <v>352826.95</v>
      </c>
      <c r="J5" s="11">
        <v>365821.25</v>
      </c>
      <c r="K5" s="11">
        <v>374784.61499999999</v>
      </c>
      <c r="L5" s="11">
        <v>14747.728999999999</v>
      </c>
      <c r="M5" s="11">
        <v>18066.236000000001</v>
      </c>
      <c r="N5" s="11">
        <v>28230.77</v>
      </c>
      <c r="O5" s="11">
        <v>27329.495999999999</v>
      </c>
      <c r="P5" s="48">
        <v>34634.36</v>
      </c>
      <c r="Q5" s="48">
        <v>5820.0259999999998</v>
      </c>
      <c r="R5" s="48">
        <v>5820.0259999999998</v>
      </c>
      <c r="S5" s="11">
        <f t="shared" ref="S5" si="0">S6</f>
        <v>15106.494000000001</v>
      </c>
    </row>
    <row r="6" spans="1:19" ht="26.1" customHeight="1">
      <c r="A6" s="88"/>
      <c r="B6" s="88"/>
      <c r="C6" s="78" t="s">
        <v>81</v>
      </c>
      <c r="D6" s="89" t="s">
        <v>79</v>
      </c>
      <c r="E6" s="91" t="s">
        <v>80</v>
      </c>
      <c r="F6" s="89" t="s">
        <v>79</v>
      </c>
      <c r="G6" s="93" t="s">
        <v>79</v>
      </c>
      <c r="H6" s="12">
        <v>200403.6</v>
      </c>
      <c r="I6" s="12">
        <v>352826.95</v>
      </c>
      <c r="J6" s="12">
        <v>365821.25</v>
      </c>
      <c r="K6" s="12">
        <v>374784.61499999999</v>
      </c>
      <c r="L6" s="12">
        <v>14747.728999999999</v>
      </c>
      <c r="M6" s="12">
        <v>18066.236000000001</v>
      </c>
      <c r="N6" s="13">
        <v>28230.77</v>
      </c>
      <c r="O6" s="14">
        <v>27329.495999999999</v>
      </c>
      <c r="P6" s="60">
        <v>34634.36</v>
      </c>
      <c r="Q6" s="14">
        <v>5820.0259999999998</v>
      </c>
      <c r="R6" s="14">
        <v>5820.0259999999998</v>
      </c>
      <c r="S6" s="14">
        <f t="shared" ref="S6" si="1">S9+S10+S11+S12+S13+S14+S15</f>
        <v>15106.494000000001</v>
      </c>
    </row>
    <row r="7" spans="1:19" ht="18">
      <c r="A7" s="88"/>
      <c r="B7" s="88"/>
      <c r="C7" s="78"/>
      <c r="D7" s="90"/>
      <c r="E7" s="92"/>
      <c r="F7" s="90"/>
      <c r="G7" s="94"/>
      <c r="H7" s="15">
        <v>0</v>
      </c>
      <c r="I7" s="15">
        <v>0</v>
      </c>
      <c r="J7" s="15">
        <v>13706.3</v>
      </c>
      <c r="K7" s="15">
        <v>9292.7970000000005</v>
      </c>
      <c r="L7" s="15">
        <v>2115.3000000000002</v>
      </c>
      <c r="M7" s="15">
        <v>0</v>
      </c>
      <c r="N7" s="16">
        <v>14145</v>
      </c>
      <c r="O7" s="17">
        <f>O85+O202</f>
        <v>14237.5</v>
      </c>
      <c r="P7" s="27">
        <v>14190.3</v>
      </c>
      <c r="Q7" s="17">
        <f>Q85+Q202</f>
        <v>0</v>
      </c>
      <c r="R7" s="17">
        <f>R85+R202</f>
        <v>0</v>
      </c>
      <c r="S7" s="17">
        <v>0</v>
      </c>
    </row>
    <row r="8" spans="1:19" ht="96" customHeight="1">
      <c r="A8" s="88"/>
      <c r="B8" s="88"/>
      <c r="C8" s="9" t="s">
        <v>82</v>
      </c>
      <c r="D8" s="6">
        <v>805</v>
      </c>
      <c r="E8" s="10" t="s">
        <v>80</v>
      </c>
      <c r="F8" s="6" t="s">
        <v>79</v>
      </c>
      <c r="G8" s="6" t="s">
        <v>79</v>
      </c>
      <c r="H8" s="18">
        <v>180292</v>
      </c>
      <c r="I8" s="18">
        <v>346197.19999999995</v>
      </c>
      <c r="J8" s="18">
        <v>354325.5</v>
      </c>
      <c r="K8" s="18">
        <v>365672.93599999999</v>
      </c>
      <c r="L8" s="18">
        <v>9292.2999999999993</v>
      </c>
      <c r="M8" s="18" t="s">
        <v>83</v>
      </c>
      <c r="N8" s="18" t="s">
        <v>83</v>
      </c>
      <c r="O8" s="18" t="s">
        <v>83</v>
      </c>
      <c r="P8" s="56" t="s">
        <v>83</v>
      </c>
      <c r="Q8" s="56" t="s">
        <v>83</v>
      </c>
      <c r="R8" s="56" t="s">
        <v>83</v>
      </c>
      <c r="S8" s="18" t="s">
        <v>83</v>
      </c>
    </row>
    <row r="9" spans="1:19" ht="95.4" customHeight="1">
      <c r="A9" s="88"/>
      <c r="B9" s="88"/>
      <c r="C9" s="9" t="s">
        <v>84</v>
      </c>
      <c r="D9" s="6">
        <v>805</v>
      </c>
      <c r="E9" s="10" t="s">
        <v>80</v>
      </c>
      <c r="F9" s="6" t="s">
        <v>79</v>
      </c>
      <c r="G9" s="6" t="s">
        <v>79</v>
      </c>
      <c r="H9" s="18" t="s">
        <v>83</v>
      </c>
      <c r="I9" s="18" t="s">
        <v>83</v>
      </c>
      <c r="J9" s="18" t="s">
        <v>83</v>
      </c>
      <c r="K9" s="18" t="s">
        <v>83</v>
      </c>
      <c r="L9" s="18" t="s">
        <v>83</v>
      </c>
      <c r="M9" s="18">
        <v>15530.557000000001</v>
      </c>
      <c r="N9" s="18">
        <v>16427.802</v>
      </c>
      <c r="O9" s="18">
        <v>17053.727999999999</v>
      </c>
      <c r="P9" s="56">
        <v>24268.592000000001</v>
      </c>
      <c r="Q9" s="56">
        <v>5730.0259999999998</v>
      </c>
      <c r="R9" s="56">
        <v>5730.0259999999998</v>
      </c>
      <c r="S9" s="18">
        <f>S19+S44+S86+S204</f>
        <v>13255.026</v>
      </c>
    </row>
    <row r="10" spans="1:19" ht="64.5" customHeight="1">
      <c r="A10" s="88"/>
      <c r="B10" s="88"/>
      <c r="C10" s="9" t="s">
        <v>85</v>
      </c>
      <c r="D10" s="6">
        <v>804</v>
      </c>
      <c r="E10" s="10" t="s">
        <v>80</v>
      </c>
      <c r="F10" s="6" t="s">
        <v>79</v>
      </c>
      <c r="G10" s="6" t="s">
        <v>79</v>
      </c>
      <c r="H10" s="18">
        <v>3250</v>
      </c>
      <c r="I10" s="18">
        <v>0</v>
      </c>
      <c r="J10" s="18">
        <v>3800</v>
      </c>
      <c r="K10" s="18">
        <v>2345.6790000000001</v>
      </c>
      <c r="L10" s="18">
        <v>865.67899999999997</v>
      </c>
      <c r="M10" s="18">
        <v>445.67899999999997</v>
      </c>
      <c r="N10" s="18">
        <v>3975.6610000000001</v>
      </c>
      <c r="O10" s="18">
        <f>O45+O88</f>
        <v>3538.4610000000002</v>
      </c>
      <c r="P10" s="56">
        <f t="shared" ref="P10:S11" si="2">P45+P88</f>
        <v>3538.4610000000002</v>
      </c>
      <c r="Q10" s="56">
        <v>0</v>
      </c>
      <c r="R10" s="56">
        <v>0</v>
      </c>
      <c r="S10" s="18">
        <f t="shared" si="2"/>
        <v>445.67899999999997</v>
      </c>
    </row>
    <row r="11" spans="1:19" ht="68.400000000000006" customHeight="1">
      <c r="A11" s="88"/>
      <c r="B11" s="88"/>
      <c r="C11" s="9" t="s">
        <v>86</v>
      </c>
      <c r="D11" s="6">
        <v>803</v>
      </c>
      <c r="E11" s="10" t="s">
        <v>80</v>
      </c>
      <c r="F11" s="6" t="s">
        <v>79</v>
      </c>
      <c r="G11" s="6" t="s">
        <v>79</v>
      </c>
      <c r="H11" s="18">
        <v>6437</v>
      </c>
      <c r="I11" s="18">
        <v>2900</v>
      </c>
      <c r="J11" s="18">
        <v>0</v>
      </c>
      <c r="K11" s="18">
        <v>0</v>
      </c>
      <c r="L11" s="18">
        <v>0</v>
      </c>
      <c r="M11" s="18">
        <v>0</v>
      </c>
      <c r="N11" s="44">
        <v>3076.9229999999998</v>
      </c>
      <c r="O11" s="44">
        <f>O46+O89</f>
        <v>3076.9229999999998</v>
      </c>
      <c r="P11" s="56">
        <f t="shared" si="2"/>
        <v>3076.9229999999998</v>
      </c>
      <c r="Q11" s="56">
        <v>0</v>
      </c>
      <c r="R11" s="56">
        <v>0</v>
      </c>
      <c r="S11" s="18">
        <f t="shared" si="2"/>
        <v>0</v>
      </c>
    </row>
    <row r="12" spans="1:19" ht="70.95" customHeight="1">
      <c r="A12" s="88"/>
      <c r="B12" s="88"/>
      <c r="C12" s="9" t="s">
        <v>87</v>
      </c>
      <c r="D12" s="6">
        <v>806</v>
      </c>
      <c r="E12" s="6" t="s">
        <v>80</v>
      </c>
      <c r="F12" s="6" t="s">
        <v>79</v>
      </c>
      <c r="G12" s="6" t="s">
        <v>79</v>
      </c>
      <c r="H12" s="18">
        <v>7064.6</v>
      </c>
      <c r="I12" s="18">
        <v>3639.75</v>
      </c>
      <c r="J12" s="18">
        <v>2689.75</v>
      </c>
      <c r="K12" s="18">
        <v>2676</v>
      </c>
      <c r="L12" s="18">
        <v>1659.75</v>
      </c>
      <c r="M12" s="18">
        <v>0</v>
      </c>
      <c r="N12" s="18">
        <v>45</v>
      </c>
      <c r="O12" s="18">
        <f>O47+O87+O206</f>
        <v>45</v>
      </c>
      <c r="P12" s="56">
        <f>P47+P87+P206</f>
        <v>45</v>
      </c>
      <c r="Q12" s="56">
        <v>0</v>
      </c>
      <c r="R12" s="56">
        <v>0</v>
      </c>
      <c r="S12" s="18">
        <f>S47+S87+S206</f>
        <v>0</v>
      </c>
    </row>
    <row r="13" spans="1:19" ht="81" customHeight="1">
      <c r="A13" s="88"/>
      <c r="B13" s="88"/>
      <c r="C13" s="9" t="s">
        <v>88</v>
      </c>
      <c r="D13" s="6">
        <v>809</v>
      </c>
      <c r="E13" s="6" t="s">
        <v>80</v>
      </c>
      <c r="F13" s="6" t="s">
        <v>79</v>
      </c>
      <c r="G13" s="6" t="s">
        <v>79</v>
      </c>
      <c r="H13" s="18">
        <v>3000</v>
      </c>
      <c r="I13" s="18">
        <v>0</v>
      </c>
      <c r="J13" s="18">
        <v>2450</v>
      </c>
      <c r="K13" s="18">
        <v>2000</v>
      </c>
      <c r="L13" s="18">
        <v>1420</v>
      </c>
      <c r="M13" s="18">
        <v>1000</v>
      </c>
      <c r="N13" s="18">
        <v>4538.4609999999993</v>
      </c>
      <c r="O13" s="18">
        <f>O48+O91+O207</f>
        <v>3538.4609999999998</v>
      </c>
      <c r="P13" s="56">
        <f>P48+P91+P207</f>
        <v>3538.4609999999998</v>
      </c>
      <c r="Q13" s="56">
        <v>0</v>
      </c>
      <c r="R13" s="56">
        <v>0</v>
      </c>
      <c r="S13" s="18">
        <f>S48+S91+S207</f>
        <v>1000</v>
      </c>
    </row>
    <row r="14" spans="1:19" ht="67.5" customHeight="1">
      <c r="A14" s="88"/>
      <c r="B14" s="88"/>
      <c r="C14" s="9" t="s">
        <v>89</v>
      </c>
      <c r="D14" s="6">
        <v>811</v>
      </c>
      <c r="E14" s="10" t="s">
        <v>80</v>
      </c>
      <c r="F14" s="6" t="s">
        <v>79</v>
      </c>
      <c r="G14" s="6" t="s">
        <v>79</v>
      </c>
      <c r="H14" s="18">
        <v>360</v>
      </c>
      <c r="I14" s="18">
        <v>90</v>
      </c>
      <c r="J14" s="18">
        <v>90</v>
      </c>
      <c r="K14" s="18">
        <v>90</v>
      </c>
      <c r="L14" s="18">
        <v>90</v>
      </c>
      <c r="M14" s="18">
        <v>90</v>
      </c>
      <c r="N14" s="18">
        <v>90</v>
      </c>
      <c r="O14" s="18">
        <f>O205</f>
        <v>0</v>
      </c>
      <c r="P14" s="56">
        <v>90</v>
      </c>
      <c r="Q14" s="56">
        <v>90</v>
      </c>
      <c r="R14" s="56">
        <v>90</v>
      </c>
      <c r="S14" s="18">
        <f>S205</f>
        <v>90</v>
      </c>
    </row>
    <row r="15" spans="1:19" ht="133.94999999999999" customHeight="1">
      <c r="A15" s="88"/>
      <c r="B15" s="88"/>
      <c r="C15" s="9" t="s">
        <v>90</v>
      </c>
      <c r="D15" s="6">
        <v>824</v>
      </c>
      <c r="E15" s="6" t="s">
        <v>80</v>
      </c>
      <c r="F15" s="6" t="s">
        <v>79</v>
      </c>
      <c r="G15" s="6" t="s">
        <v>79</v>
      </c>
      <c r="H15" s="18" t="s">
        <v>83</v>
      </c>
      <c r="I15" s="18" t="s">
        <v>83</v>
      </c>
      <c r="J15" s="18">
        <v>2466</v>
      </c>
      <c r="K15" s="18">
        <v>2000</v>
      </c>
      <c r="L15" s="18">
        <v>1420</v>
      </c>
      <c r="M15" s="18">
        <v>1000</v>
      </c>
      <c r="N15" s="18">
        <v>76.923000000000002</v>
      </c>
      <c r="O15" s="18">
        <f>O49+O90</f>
        <v>76.923000000000002</v>
      </c>
      <c r="P15" s="56">
        <f t="shared" ref="P15:S15" si="3">P49+P90</f>
        <v>76.923000000000002</v>
      </c>
      <c r="Q15" s="56">
        <v>0</v>
      </c>
      <c r="R15" s="56">
        <v>0</v>
      </c>
      <c r="S15" s="18">
        <f t="shared" si="3"/>
        <v>315.78899999999999</v>
      </c>
    </row>
    <row r="16" spans="1:19" ht="40.200000000000003" hidden="1" customHeight="1">
      <c r="A16" s="78" t="s">
        <v>65</v>
      </c>
      <c r="B16" s="78" t="s">
        <v>91</v>
      </c>
      <c r="C16" s="9" t="s">
        <v>78</v>
      </c>
      <c r="D16" s="6" t="s">
        <v>79</v>
      </c>
      <c r="E16" s="10" t="s">
        <v>80</v>
      </c>
      <c r="F16" s="19">
        <v>1</v>
      </c>
      <c r="G16" s="6" t="s">
        <v>79</v>
      </c>
      <c r="H16" s="18">
        <v>30</v>
      </c>
      <c r="I16" s="18">
        <v>20</v>
      </c>
      <c r="J16" s="18">
        <v>20</v>
      </c>
      <c r="K16" s="18">
        <v>20</v>
      </c>
      <c r="L16" s="18">
        <v>20</v>
      </c>
      <c r="M16" s="18">
        <v>20</v>
      </c>
      <c r="N16" s="18">
        <v>20</v>
      </c>
      <c r="O16" s="18">
        <f>O17</f>
        <v>0</v>
      </c>
      <c r="P16" s="56">
        <f t="shared" ref="P16:S16" si="4">P17</f>
        <v>0</v>
      </c>
      <c r="Q16" s="56">
        <f t="shared" si="4"/>
        <v>0</v>
      </c>
      <c r="R16" s="56">
        <v>0</v>
      </c>
      <c r="S16" s="18">
        <f t="shared" si="4"/>
        <v>20</v>
      </c>
    </row>
    <row r="17" spans="1:19" ht="22.2" hidden="1" customHeight="1">
      <c r="A17" s="78"/>
      <c r="B17" s="78"/>
      <c r="C17" s="9" t="s">
        <v>17</v>
      </c>
      <c r="D17" s="6" t="s">
        <v>79</v>
      </c>
      <c r="E17" s="10" t="s">
        <v>80</v>
      </c>
      <c r="F17" s="19">
        <v>1</v>
      </c>
      <c r="G17" s="6" t="s">
        <v>79</v>
      </c>
      <c r="H17" s="18">
        <v>30</v>
      </c>
      <c r="I17" s="18">
        <v>20</v>
      </c>
      <c r="J17" s="18">
        <v>20</v>
      </c>
      <c r="K17" s="18">
        <v>20</v>
      </c>
      <c r="L17" s="18">
        <v>20</v>
      </c>
      <c r="M17" s="18">
        <v>20</v>
      </c>
      <c r="N17" s="18">
        <v>20</v>
      </c>
      <c r="O17" s="18">
        <f>O19</f>
        <v>0</v>
      </c>
      <c r="P17" s="56">
        <f t="shared" ref="P17:S17" si="5">P19</f>
        <v>0</v>
      </c>
      <c r="Q17" s="56">
        <f t="shared" si="5"/>
        <v>0</v>
      </c>
      <c r="R17" s="56">
        <v>0</v>
      </c>
      <c r="S17" s="18">
        <f t="shared" si="5"/>
        <v>20</v>
      </c>
    </row>
    <row r="18" spans="1:19" ht="105" customHeight="1">
      <c r="A18" s="78"/>
      <c r="B18" s="78"/>
      <c r="C18" s="9" t="s">
        <v>82</v>
      </c>
      <c r="D18" s="6">
        <v>805</v>
      </c>
      <c r="E18" s="10" t="s">
        <v>80</v>
      </c>
      <c r="F18" s="19">
        <v>1</v>
      </c>
      <c r="G18" s="6" t="s">
        <v>79</v>
      </c>
      <c r="H18" s="18">
        <v>30</v>
      </c>
      <c r="I18" s="18">
        <v>20</v>
      </c>
      <c r="J18" s="18">
        <v>20</v>
      </c>
      <c r="K18" s="18">
        <v>20</v>
      </c>
      <c r="L18" s="18">
        <v>20</v>
      </c>
      <c r="M18" s="18" t="s">
        <v>83</v>
      </c>
      <c r="N18" s="18" t="s">
        <v>83</v>
      </c>
      <c r="O18" s="18" t="s">
        <v>83</v>
      </c>
      <c r="P18" s="56" t="s">
        <v>83</v>
      </c>
      <c r="Q18" s="56" t="s">
        <v>83</v>
      </c>
      <c r="R18" s="56" t="s">
        <v>83</v>
      </c>
      <c r="S18" s="18" t="s">
        <v>83</v>
      </c>
    </row>
    <row r="19" spans="1:19" ht="100.2" customHeight="1">
      <c r="A19" s="103"/>
      <c r="B19" s="78"/>
      <c r="C19" s="9" t="s">
        <v>84</v>
      </c>
      <c r="D19" s="6">
        <v>805</v>
      </c>
      <c r="E19" s="10" t="s">
        <v>80</v>
      </c>
      <c r="F19" s="19">
        <v>1</v>
      </c>
      <c r="G19" s="6" t="s">
        <v>79</v>
      </c>
      <c r="H19" s="18" t="s">
        <v>83</v>
      </c>
      <c r="I19" s="18" t="s">
        <v>83</v>
      </c>
      <c r="J19" s="18" t="s">
        <v>83</v>
      </c>
      <c r="K19" s="18" t="s">
        <v>83</v>
      </c>
      <c r="L19" s="18" t="s">
        <v>83</v>
      </c>
      <c r="M19" s="18">
        <v>20</v>
      </c>
      <c r="N19" s="18">
        <v>20</v>
      </c>
      <c r="O19" s="18">
        <f>O23+O31+O35+O39</f>
        <v>0</v>
      </c>
      <c r="P19" s="56">
        <f t="shared" ref="P19:S19" si="6">P23+P31+P35+P39</f>
        <v>0</v>
      </c>
      <c r="Q19" s="56">
        <f t="shared" si="6"/>
        <v>0</v>
      </c>
      <c r="R19" s="56">
        <v>0</v>
      </c>
      <c r="S19" s="18">
        <f t="shared" si="6"/>
        <v>20</v>
      </c>
    </row>
    <row r="20" spans="1:19" ht="40.200000000000003" customHeight="1">
      <c r="A20" s="78" t="s">
        <v>18</v>
      </c>
      <c r="B20" s="78" t="s">
        <v>34</v>
      </c>
      <c r="C20" s="9" t="s">
        <v>92</v>
      </c>
      <c r="D20" s="6" t="s">
        <v>79</v>
      </c>
      <c r="E20" s="20" t="s">
        <v>80</v>
      </c>
      <c r="F20" s="19">
        <v>1</v>
      </c>
      <c r="G20" s="20" t="s">
        <v>93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f>O21</f>
        <v>0</v>
      </c>
      <c r="P20" s="56">
        <f t="shared" ref="P20:S20" si="7">P21</f>
        <v>0</v>
      </c>
      <c r="Q20" s="56">
        <f t="shared" si="7"/>
        <v>0</v>
      </c>
      <c r="R20" s="56">
        <f t="shared" si="7"/>
        <v>0</v>
      </c>
      <c r="S20" s="18">
        <f t="shared" si="7"/>
        <v>0</v>
      </c>
    </row>
    <row r="21" spans="1:19" ht="33" customHeight="1">
      <c r="A21" s="78"/>
      <c r="B21" s="78"/>
      <c r="C21" s="9" t="s">
        <v>17</v>
      </c>
      <c r="D21" s="6" t="s">
        <v>79</v>
      </c>
      <c r="E21" s="20" t="s">
        <v>80</v>
      </c>
      <c r="F21" s="19">
        <v>1</v>
      </c>
      <c r="G21" s="20" t="s">
        <v>93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f>O23+O24+O25+O26+O27</f>
        <v>0</v>
      </c>
      <c r="P21" s="56">
        <f t="shared" ref="P21:S21" si="8">P23+P24+P25+P26+P27</f>
        <v>0</v>
      </c>
      <c r="Q21" s="56">
        <f t="shared" si="8"/>
        <v>0</v>
      </c>
      <c r="R21" s="56">
        <f t="shared" si="8"/>
        <v>0</v>
      </c>
      <c r="S21" s="18">
        <f t="shared" si="8"/>
        <v>0</v>
      </c>
    </row>
    <row r="22" spans="1:19" ht="93.6" customHeight="1">
      <c r="A22" s="78"/>
      <c r="B22" s="78"/>
      <c r="C22" s="9" t="s">
        <v>82</v>
      </c>
      <c r="D22" s="6">
        <v>805</v>
      </c>
      <c r="E22" s="20" t="s">
        <v>80</v>
      </c>
      <c r="F22" s="19">
        <v>1</v>
      </c>
      <c r="G22" s="20" t="s">
        <v>93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 t="s">
        <v>83</v>
      </c>
      <c r="N22" s="18" t="s">
        <v>83</v>
      </c>
      <c r="O22" s="18" t="s">
        <v>83</v>
      </c>
      <c r="P22" s="56" t="s">
        <v>83</v>
      </c>
      <c r="Q22" s="56" t="s">
        <v>83</v>
      </c>
      <c r="R22" s="56" t="s">
        <v>83</v>
      </c>
      <c r="S22" s="18" t="s">
        <v>83</v>
      </c>
    </row>
    <row r="23" spans="1:19" ht="98.4" customHeight="1">
      <c r="A23" s="78"/>
      <c r="B23" s="78"/>
      <c r="C23" s="9" t="s">
        <v>84</v>
      </c>
      <c r="D23" s="6">
        <v>805</v>
      </c>
      <c r="E23" s="20" t="s">
        <v>80</v>
      </c>
      <c r="F23" s="19">
        <v>1</v>
      </c>
      <c r="G23" s="20" t="s">
        <v>93</v>
      </c>
      <c r="H23" s="18" t="s">
        <v>83</v>
      </c>
      <c r="I23" s="18" t="s">
        <v>83</v>
      </c>
      <c r="J23" s="18" t="s">
        <v>83</v>
      </c>
      <c r="K23" s="18" t="s">
        <v>83</v>
      </c>
      <c r="L23" s="18" t="s">
        <v>83</v>
      </c>
      <c r="M23" s="18">
        <v>0</v>
      </c>
      <c r="N23" s="18">
        <v>0</v>
      </c>
      <c r="O23" s="18">
        <v>0</v>
      </c>
      <c r="P23" s="56">
        <v>0</v>
      </c>
      <c r="Q23" s="56">
        <v>0</v>
      </c>
      <c r="R23" s="56">
        <v>0</v>
      </c>
      <c r="S23" s="18">
        <v>0</v>
      </c>
    </row>
    <row r="24" spans="1:19" ht="68.400000000000006" customHeight="1">
      <c r="A24" s="78"/>
      <c r="B24" s="78"/>
      <c r="C24" s="9" t="s">
        <v>86</v>
      </c>
      <c r="D24" s="19">
        <v>803</v>
      </c>
      <c r="E24" s="20" t="s">
        <v>80</v>
      </c>
      <c r="F24" s="19">
        <v>1</v>
      </c>
      <c r="G24" s="20" t="s">
        <v>93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56">
        <v>0</v>
      </c>
      <c r="Q24" s="56">
        <v>0</v>
      </c>
      <c r="R24" s="56">
        <v>0</v>
      </c>
      <c r="S24" s="18">
        <v>0</v>
      </c>
    </row>
    <row r="25" spans="1:19" ht="68.400000000000006" customHeight="1">
      <c r="A25" s="78"/>
      <c r="B25" s="78"/>
      <c r="C25" s="9" t="s">
        <v>87</v>
      </c>
      <c r="D25" s="19">
        <v>806</v>
      </c>
      <c r="E25" s="20" t="s">
        <v>80</v>
      </c>
      <c r="F25" s="19">
        <v>1</v>
      </c>
      <c r="G25" s="20" t="s">
        <v>93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56">
        <v>0</v>
      </c>
      <c r="Q25" s="56">
        <v>0</v>
      </c>
      <c r="R25" s="56">
        <v>0</v>
      </c>
      <c r="S25" s="18">
        <v>0</v>
      </c>
    </row>
    <row r="26" spans="1:19" ht="84" customHeight="1">
      <c r="A26" s="78"/>
      <c r="B26" s="78"/>
      <c r="C26" s="9" t="s">
        <v>88</v>
      </c>
      <c r="D26" s="19">
        <v>809</v>
      </c>
      <c r="E26" s="20" t="s">
        <v>80</v>
      </c>
      <c r="F26" s="19">
        <v>1</v>
      </c>
      <c r="G26" s="20" t="s">
        <v>93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56">
        <v>0</v>
      </c>
      <c r="Q26" s="56">
        <v>0</v>
      </c>
      <c r="R26" s="56">
        <v>0</v>
      </c>
      <c r="S26" s="18">
        <v>0</v>
      </c>
    </row>
    <row r="27" spans="1:19" ht="70.2" customHeight="1">
      <c r="A27" s="78"/>
      <c r="B27" s="78"/>
      <c r="C27" s="9" t="s">
        <v>85</v>
      </c>
      <c r="D27" s="6">
        <v>804</v>
      </c>
      <c r="E27" s="20" t="s">
        <v>80</v>
      </c>
      <c r="F27" s="19">
        <v>1</v>
      </c>
      <c r="G27" s="20" t="s">
        <v>93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56">
        <v>0</v>
      </c>
      <c r="Q27" s="56">
        <v>0</v>
      </c>
      <c r="R27" s="56">
        <v>0</v>
      </c>
      <c r="S27" s="18">
        <v>0</v>
      </c>
    </row>
    <row r="28" spans="1:19" ht="40.950000000000003" customHeight="1">
      <c r="A28" s="78" t="s">
        <v>19</v>
      </c>
      <c r="B28" s="78" t="s">
        <v>94</v>
      </c>
      <c r="C28" s="9" t="s">
        <v>92</v>
      </c>
      <c r="D28" s="6" t="s">
        <v>79</v>
      </c>
      <c r="E28" s="20" t="s">
        <v>80</v>
      </c>
      <c r="F28" s="19">
        <v>1</v>
      </c>
      <c r="G28" s="20" t="s">
        <v>95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f>O29</f>
        <v>0</v>
      </c>
      <c r="P28" s="56">
        <f t="shared" ref="P28:S28" si="9">P29</f>
        <v>0</v>
      </c>
      <c r="Q28" s="56">
        <f t="shared" si="9"/>
        <v>0</v>
      </c>
      <c r="R28" s="56">
        <f t="shared" si="9"/>
        <v>0</v>
      </c>
      <c r="S28" s="18">
        <f t="shared" si="9"/>
        <v>0</v>
      </c>
    </row>
    <row r="29" spans="1:19" ht="43.95" customHeight="1">
      <c r="A29" s="78"/>
      <c r="B29" s="78"/>
      <c r="C29" s="9" t="s">
        <v>17</v>
      </c>
      <c r="D29" s="6" t="s">
        <v>79</v>
      </c>
      <c r="E29" s="20" t="s">
        <v>80</v>
      </c>
      <c r="F29" s="19">
        <v>1</v>
      </c>
      <c r="G29" s="20" t="s">
        <v>95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f>O31</f>
        <v>0</v>
      </c>
      <c r="P29" s="56">
        <f t="shared" ref="P29:S29" si="10">P31</f>
        <v>0</v>
      </c>
      <c r="Q29" s="56">
        <f t="shared" si="10"/>
        <v>0</v>
      </c>
      <c r="R29" s="56">
        <f t="shared" si="10"/>
        <v>0</v>
      </c>
      <c r="S29" s="18">
        <f t="shared" si="10"/>
        <v>0</v>
      </c>
    </row>
    <row r="30" spans="1:19" ht="92.4" customHeight="1">
      <c r="A30" s="78"/>
      <c r="B30" s="78"/>
      <c r="C30" s="9" t="s">
        <v>82</v>
      </c>
      <c r="D30" s="21">
        <v>805</v>
      </c>
      <c r="E30" s="20" t="s">
        <v>80</v>
      </c>
      <c r="F30" s="19">
        <v>1</v>
      </c>
      <c r="G30" s="20" t="s">
        <v>95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 t="s">
        <v>83</v>
      </c>
      <c r="N30" s="18" t="s">
        <v>83</v>
      </c>
      <c r="O30" s="18" t="s">
        <v>83</v>
      </c>
      <c r="P30" s="56" t="s">
        <v>83</v>
      </c>
      <c r="Q30" s="56" t="s">
        <v>83</v>
      </c>
      <c r="R30" s="56" t="s">
        <v>83</v>
      </c>
      <c r="S30" s="18" t="s">
        <v>83</v>
      </c>
    </row>
    <row r="31" spans="1:19" ht="123" customHeight="1">
      <c r="A31" s="78"/>
      <c r="B31" s="78"/>
      <c r="C31" s="9" t="s">
        <v>84</v>
      </c>
      <c r="D31" s="21">
        <v>805</v>
      </c>
      <c r="E31" s="20" t="s">
        <v>80</v>
      </c>
      <c r="F31" s="19">
        <v>1</v>
      </c>
      <c r="G31" s="20" t="s">
        <v>95</v>
      </c>
      <c r="H31" s="18" t="s">
        <v>83</v>
      </c>
      <c r="I31" s="18" t="s">
        <v>83</v>
      </c>
      <c r="J31" s="18" t="s">
        <v>83</v>
      </c>
      <c r="K31" s="18" t="s">
        <v>83</v>
      </c>
      <c r="L31" s="18" t="s">
        <v>83</v>
      </c>
      <c r="M31" s="18">
        <v>0</v>
      </c>
      <c r="N31" s="18">
        <v>0</v>
      </c>
      <c r="O31" s="18">
        <v>0</v>
      </c>
      <c r="P31" s="56">
        <v>0</v>
      </c>
      <c r="Q31" s="56">
        <v>0</v>
      </c>
      <c r="R31" s="56">
        <v>0</v>
      </c>
      <c r="S31" s="18">
        <v>0</v>
      </c>
    </row>
    <row r="32" spans="1:19" ht="42" customHeight="1">
      <c r="A32" s="78" t="s">
        <v>20</v>
      </c>
      <c r="B32" s="78" t="s">
        <v>8</v>
      </c>
      <c r="C32" s="9" t="s">
        <v>78</v>
      </c>
      <c r="D32" s="6" t="s">
        <v>79</v>
      </c>
      <c r="E32" s="20" t="s">
        <v>80</v>
      </c>
      <c r="F32" s="19">
        <v>1</v>
      </c>
      <c r="G32" s="20" t="s">
        <v>96</v>
      </c>
      <c r="H32" s="18">
        <v>30</v>
      </c>
      <c r="I32" s="18">
        <v>20</v>
      </c>
      <c r="J32" s="18">
        <v>20</v>
      </c>
      <c r="K32" s="18">
        <v>20</v>
      </c>
      <c r="L32" s="18">
        <v>20</v>
      </c>
      <c r="M32" s="18">
        <v>20</v>
      </c>
      <c r="N32" s="18">
        <v>20</v>
      </c>
      <c r="O32" s="18">
        <f>O33</f>
        <v>0</v>
      </c>
      <c r="P32" s="56">
        <f t="shared" ref="P32:S32" si="11">P33</f>
        <v>0</v>
      </c>
      <c r="Q32" s="56">
        <f t="shared" si="11"/>
        <v>0</v>
      </c>
      <c r="R32" s="56">
        <v>0</v>
      </c>
      <c r="S32" s="18">
        <f t="shared" si="11"/>
        <v>20</v>
      </c>
    </row>
    <row r="33" spans="1:19" ht="29.25" customHeight="1">
      <c r="A33" s="78"/>
      <c r="B33" s="78"/>
      <c r="C33" s="9" t="s">
        <v>17</v>
      </c>
      <c r="D33" s="6" t="s">
        <v>79</v>
      </c>
      <c r="E33" s="20" t="s">
        <v>80</v>
      </c>
      <c r="F33" s="19">
        <v>1</v>
      </c>
      <c r="G33" s="20" t="s">
        <v>96</v>
      </c>
      <c r="H33" s="18">
        <v>30</v>
      </c>
      <c r="I33" s="18">
        <v>20</v>
      </c>
      <c r="J33" s="18">
        <v>20</v>
      </c>
      <c r="K33" s="18">
        <v>20</v>
      </c>
      <c r="L33" s="18">
        <v>20</v>
      </c>
      <c r="M33" s="18">
        <v>20</v>
      </c>
      <c r="N33" s="18">
        <v>20</v>
      </c>
      <c r="O33" s="18">
        <f>O35</f>
        <v>0</v>
      </c>
      <c r="P33" s="56">
        <f t="shared" ref="P33:S33" si="12">P35</f>
        <v>0</v>
      </c>
      <c r="Q33" s="56">
        <f t="shared" si="12"/>
        <v>0</v>
      </c>
      <c r="R33" s="56">
        <v>0</v>
      </c>
      <c r="S33" s="18">
        <f t="shared" si="12"/>
        <v>20</v>
      </c>
    </row>
    <row r="34" spans="1:19" ht="93" customHeight="1">
      <c r="A34" s="78"/>
      <c r="B34" s="78"/>
      <c r="C34" s="9" t="s">
        <v>82</v>
      </c>
      <c r="D34" s="6">
        <v>805</v>
      </c>
      <c r="E34" s="20" t="s">
        <v>80</v>
      </c>
      <c r="F34" s="19">
        <v>1</v>
      </c>
      <c r="G34" s="20" t="s">
        <v>96</v>
      </c>
      <c r="H34" s="18">
        <v>30</v>
      </c>
      <c r="I34" s="18">
        <v>20</v>
      </c>
      <c r="J34" s="18">
        <v>20</v>
      </c>
      <c r="K34" s="18">
        <v>20</v>
      </c>
      <c r="L34" s="18">
        <v>20</v>
      </c>
      <c r="M34" s="18" t="s">
        <v>83</v>
      </c>
      <c r="N34" s="18" t="s">
        <v>83</v>
      </c>
      <c r="O34" s="18" t="s">
        <v>83</v>
      </c>
      <c r="P34" s="56" t="s">
        <v>83</v>
      </c>
      <c r="Q34" s="56" t="s">
        <v>83</v>
      </c>
      <c r="R34" s="56" t="s">
        <v>83</v>
      </c>
      <c r="S34" s="18" t="s">
        <v>83</v>
      </c>
    </row>
    <row r="35" spans="1:19" ht="103.8" customHeight="1">
      <c r="A35" s="78"/>
      <c r="B35" s="78"/>
      <c r="C35" s="9" t="s">
        <v>84</v>
      </c>
      <c r="D35" s="6">
        <v>805</v>
      </c>
      <c r="E35" s="20" t="s">
        <v>80</v>
      </c>
      <c r="F35" s="19">
        <v>1</v>
      </c>
      <c r="G35" s="20" t="s">
        <v>96</v>
      </c>
      <c r="H35" s="18" t="s">
        <v>83</v>
      </c>
      <c r="I35" s="18" t="s">
        <v>83</v>
      </c>
      <c r="J35" s="18" t="s">
        <v>83</v>
      </c>
      <c r="K35" s="18" t="s">
        <v>83</v>
      </c>
      <c r="L35" s="18" t="s">
        <v>83</v>
      </c>
      <c r="M35" s="18">
        <v>20</v>
      </c>
      <c r="N35" s="18">
        <v>20</v>
      </c>
      <c r="O35" s="18">
        <v>0</v>
      </c>
      <c r="P35" s="56">
        <v>0</v>
      </c>
      <c r="Q35" s="56">
        <v>0</v>
      </c>
      <c r="R35" s="56">
        <v>0</v>
      </c>
      <c r="S35" s="18">
        <v>20</v>
      </c>
    </row>
    <row r="36" spans="1:19" ht="27" customHeight="1">
      <c r="A36" s="78" t="s">
        <v>21</v>
      </c>
      <c r="B36" s="78" t="s">
        <v>35</v>
      </c>
      <c r="C36" s="9" t="s">
        <v>92</v>
      </c>
      <c r="D36" s="21" t="s">
        <v>79</v>
      </c>
      <c r="E36" s="20" t="s">
        <v>80</v>
      </c>
      <c r="F36" s="19">
        <v>1</v>
      </c>
      <c r="G36" s="20" t="s">
        <v>80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56">
        <v>0</v>
      </c>
      <c r="Q36" s="56">
        <v>0</v>
      </c>
      <c r="R36" s="56">
        <v>0</v>
      </c>
      <c r="S36" s="18">
        <v>0</v>
      </c>
    </row>
    <row r="37" spans="1:19" ht="29.25" customHeight="1">
      <c r="A37" s="78"/>
      <c r="B37" s="78"/>
      <c r="C37" s="9" t="s">
        <v>17</v>
      </c>
      <c r="D37" s="21" t="s">
        <v>79</v>
      </c>
      <c r="E37" s="20" t="s">
        <v>80</v>
      </c>
      <c r="F37" s="19">
        <v>1</v>
      </c>
      <c r="G37" s="20" t="s">
        <v>80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56">
        <v>0</v>
      </c>
      <c r="Q37" s="56">
        <v>0</v>
      </c>
      <c r="R37" s="56">
        <v>0</v>
      </c>
      <c r="S37" s="18">
        <v>0</v>
      </c>
    </row>
    <row r="38" spans="1:19" ht="90.6" customHeight="1">
      <c r="A38" s="78"/>
      <c r="B38" s="78"/>
      <c r="C38" s="9" t="s">
        <v>82</v>
      </c>
      <c r="D38" s="21">
        <v>805</v>
      </c>
      <c r="E38" s="20" t="s">
        <v>80</v>
      </c>
      <c r="F38" s="19">
        <v>1</v>
      </c>
      <c r="G38" s="20" t="s">
        <v>80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 t="s">
        <v>83</v>
      </c>
      <c r="N38" s="18" t="s">
        <v>83</v>
      </c>
      <c r="O38" s="18" t="s">
        <v>83</v>
      </c>
      <c r="P38" s="56" t="s">
        <v>83</v>
      </c>
      <c r="Q38" s="56" t="s">
        <v>83</v>
      </c>
      <c r="R38" s="56" t="s">
        <v>83</v>
      </c>
      <c r="S38" s="18" t="s">
        <v>83</v>
      </c>
    </row>
    <row r="39" spans="1:19" ht="103.5" customHeight="1">
      <c r="A39" s="78"/>
      <c r="B39" s="78"/>
      <c r="C39" s="9" t="s">
        <v>84</v>
      </c>
      <c r="D39" s="21">
        <v>805</v>
      </c>
      <c r="E39" s="20" t="s">
        <v>80</v>
      </c>
      <c r="F39" s="19">
        <v>1</v>
      </c>
      <c r="G39" s="20" t="s">
        <v>80</v>
      </c>
      <c r="H39" s="18" t="s">
        <v>83</v>
      </c>
      <c r="I39" s="18" t="s">
        <v>83</v>
      </c>
      <c r="J39" s="18" t="s">
        <v>83</v>
      </c>
      <c r="K39" s="18" t="s">
        <v>83</v>
      </c>
      <c r="L39" s="18" t="s">
        <v>83</v>
      </c>
      <c r="M39" s="18">
        <v>0</v>
      </c>
      <c r="N39" s="18">
        <v>0</v>
      </c>
      <c r="O39" s="18">
        <v>0</v>
      </c>
      <c r="P39" s="56">
        <v>0</v>
      </c>
      <c r="Q39" s="56">
        <v>0</v>
      </c>
      <c r="R39" s="56">
        <v>0</v>
      </c>
      <c r="S39" s="18">
        <v>0</v>
      </c>
    </row>
    <row r="40" spans="1:19" ht="42" customHeight="1">
      <c r="A40" s="88" t="s">
        <v>67</v>
      </c>
      <c r="B40" s="88" t="s">
        <v>10</v>
      </c>
      <c r="C40" s="9" t="s">
        <v>78</v>
      </c>
      <c r="D40" s="22" t="s">
        <v>79</v>
      </c>
      <c r="E40" s="23" t="s">
        <v>80</v>
      </c>
      <c r="F40" s="22">
        <v>2</v>
      </c>
      <c r="G40" s="22" t="s">
        <v>79</v>
      </c>
      <c r="H40" s="11">
        <v>27167</v>
      </c>
      <c r="I40" s="11">
        <v>12770.75</v>
      </c>
      <c r="J40" s="11">
        <v>18196.05</v>
      </c>
      <c r="K40" s="11">
        <v>16524.728999999999</v>
      </c>
      <c r="L40" s="11">
        <v>7450.7290000000003</v>
      </c>
      <c r="M40" s="11">
        <v>7345.6790000000001</v>
      </c>
      <c r="N40" s="11">
        <v>5911.8950000000004</v>
      </c>
      <c r="O40" s="11">
        <f>O41</f>
        <v>0</v>
      </c>
      <c r="P40" s="48">
        <f t="shared" ref="P40:S40" si="13">P41</f>
        <v>0</v>
      </c>
      <c r="Q40" s="48">
        <f t="shared" si="13"/>
        <v>0</v>
      </c>
      <c r="R40" s="48">
        <v>0</v>
      </c>
      <c r="S40" s="11">
        <f t="shared" si="13"/>
        <v>7861.4679999999998</v>
      </c>
    </row>
    <row r="41" spans="1:19" ht="18">
      <c r="A41" s="88"/>
      <c r="B41" s="88"/>
      <c r="C41" s="98" t="s">
        <v>97</v>
      </c>
      <c r="D41" s="120" t="s">
        <v>79</v>
      </c>
      <c r="E41" s="120" t="s">
        <v>80</v>
      </c>
      <c r="F41" s="120">
        <v>2</v>
      </c>
      <c r="G41" s="122" t="s">
        <v>79</v>
      </c>
      <c r="H41" s="12">
        <v>27167</v>
      </c>
      <c r="I41" s="12">
        <v>12770.75</v>
      </c>
      <c r="J41" s="12">
        <v>18196.05</v>
      </c>
      <c r="K41" s="12">
        <v>16524.728999999999</v>
      </c>
      <c r="L41" s="12">
        <v>7450.7290000000003</v>
      </c>
      <c r="M41" s="12">
        <v>7345.6790000000001</v>
      </c>
      <c r="N41" s="13">
        <v>5911.8950000000004</v>
      </c>
      <c r="O41" s="14">
        <f>O44+O45+O46+O47+O48+O49</f>
        <v>0</v>
      </c>
      <c r="P41" s="60">
        <f t="shared" ref="P41:S41" si="14">P44+P45+P46+P47+P48+P49</f>
        <v>0</v>
      </c>
      <c r="Q41" s="14">
        <f t="shared" si="14"/>
        <v>0</v>
      </c>
      <c r="R41" s="14">
        <v>0</v>
      </c>
      <c r="S41" s="14">
        <f t="shared" si="14"/>
        <v>7861.4679999999998</v>
      </c>
    </row>
    <row r="42" spans="1:19" ht="102" customHeight="1">
      <c r="A42" s="88"/>
      <c r="B42" s="88"/>
      <c r="C42" s="118"/>
      <c r="D42" s="121"/>
      <c r="E42" s="121"/>
      <c r="F42" s="121"/>
      <c r="G42" s="123"/>
      <c r="H42" s="15">
        <v>0</v>
      </c>
      <c r="I42" s="15">
        <v>0</v>
      </c>
      <c r="J42" s="15">
        <v>10206.299999999999</v>
      </c>
      <c r="K42" s="15">
        <v>8662.0930000000008</v>
      </c>
      <c r="L42" s="15">
        <v>2115.3000000000002</v>
      </c>
      <c r="M42" s="15">
        <v>0</v>
      </c>
      <c r="N42" s="16">
        <v>0</v>
      </c>
      <c r="O42" s="17">
        <v>0</v>
      </c>
      <c r="P42" s="27">
        <v>0</v>
      </c>
      <c r="Q42" s="17">
        <v>0</v>
      </c>
      <c r="R42" s="17">
        <v>0</v>
      </c>
      <c r="S42" s="17">
        <v>0</v>
      </c>
    </row>
    <row r="43" spans="1:19" ht="98.25" customHeight="1">
      <c r="A43" s="88"/>
      <c r="B43" s="88"/>
      <c r="C43" s="47" t="s">
        <v>82</v>
      </c>
      <c r="D43" s="6">
        <v>805</v>
      </c>
      <c r="E43" s="6" t="s">
        <v>80</v>
      </c>
      <c r="F43" s="6">
        <v>2</v>
      </c>
      <c r="G43" s="6" t="s">
        <v>79</v>
      </c>
      <c r="H43" s="18">
        <v>8415.4</v>
      </c>
      <c r="I43" s="18">
        <v>6456</v>
      </c>
      <c r="J43" s="18">
        <v>7040.3</v>
      </c>
      <c r="K43" s="18">
        <v>7753.05</v>
      </c>
      <c r="L43" s="18">
        <v>2335.3000000000002</v>
      </c>
      <c r="M43" s="18" t="s">
        <v>83</v>
      </c>
      <c r="N43" s="18" t="s">
        <v>83</v>
      </c>
      <c r="O43" s="18" t="s">
        <v>83</v>
      </c>
      <c r="P43" s="56" t="s">
        <v>83</v>
      </c>
      <c r="Q43" s="56" t="s">
        <v>83</v>
      </c>
      <c r="R43" s="56" t="s">
        <v>83</v>
      </c>
      <c r="S43" s="18" t="s">
        <v>83</v>
      </c>
    </row>
    <row r="44" spans="1:19" ht="96.6" customHeight="1">
      <c r="A44" s="88"/>
      <c r="B44" s="88"/>
      <c r="C44" s="47" t="s">
        <v>84</v>
      </c>
      <c r="D44" s="6">
        <v>805</v>
      </c>
      <c r="E44" s="6" t="s">
        <v>80</v>
      </c>
      <c r="F44" s="6">
        <v>2</v>
      </c>
      <c r="G44" s="6" t="s">
        <v>79</v>
      </c>
      <c r="H44" s="18" t="s">
        <v>83</v>
      </c>
      <c r="I44" s="18" t="s">
        <v>83</v>
      </c>
      <c r="J44" s="18" t="s">
        <v>83</v>
      </c>
      <c r="K44" s="18" t="s">
        <v>83</v>
      </c>
      <c r="L44" s="18" t="s">
        <v>83</v>
      </c>
      <c r="M44" s="18">
        <v>4900</v>
      </c>
      <c r="N44" s="18">
        <v>4474.6949999999997</v>
      </c>
      <c r="O44" s="18">
        <f>O54+O64+O70+O74+O78</f>
        <v>0</v>
      </c>
      <c r="P44" s="56">
        <f t="shared" ref="P44:S44" si="15">P54+P64+P70+P74+P78</f>
        <v>0</v>
      </c>
      <c r="Q44" s="56">
        <f t="shared" si="15"/>
        <v>0</v>
      </c>
      <c r="R44" s="56">
        <v>0</v>
      </c>
      <c r="S44" s="18">
        <f t="shared" si="15"/>
        <v>6100</v>
      </c>
    </row>
    <row r="45" spans="1:19" ht="59.25" customHeight="1">
      <c r="A45" s="88"/>
      <c r="B45" s="88"/>
      <c r="C45" s="47" t="s">
        <v>85</v>
      </c>
      <c r="D45" s="6">
        <v>804</v>
      </c>
      <c r="E45" s="6" t="s">
        <v>80</v>
      </c>
      <c r="F45" s="6">
        <v>2</v>
      </c>
      <c r="G45" s="6" t="s">
        <v>79</v>
      </c>
      <c r="H45" s="18">
        <v>3250</v>
      </c>
      <c r="I45" s="18">
        <v>0</v>
      </c>
      <c r="J45" s="18">
        <v>3800</v>
      </c>
      <c r="K45" s="18">
        <v>2345.6790000000001</v>
      </c>
      <c r="L45" s="18">
        <v>865.67899999999997</v>
      </c>
      <c r="M45" s="18">
        <v>445.67899999999997</v>
      </c>
      <c r="N45" s="18">
        <v>437.2</v>
      </c>
      <c r="O45" s="18">
        <f>O56</f>
        <v>0</v>
      </c>
      <c r="P45" s="56">
        <f t="shared" ref="P45:S45" si="16">P56</f>
        <v>0</v>
      </c>
      <c r="Q45" s="56">
        <f t="shared" si="16"/>
        <v>0</v>
      </c>
      <c r="R45" s="56">
        <v>0</v>
      </c>
      <c r="S45" s="18">
        <f t="shared" si="16"/>
        <v>445.67899999999997</v>
      </c>
    </row>
    <row r="46" spans="1:19" ht="62.25" customHeight="1">
      <c r="A46" s="88"/>
      <c r="B46" s="88"/>
      <c r="C46" s="47" t="s">
        <v>86</v>
      </c>
      <c r="D46" s="6">
        <v>803</v>
      </c>
      <c r="E46" s="20" t="s">
        <v>80</v>
      </c>
      <c r="F46" s="6">
        <v>2</v>
      </c>
      <c r="G46" s="6" t="s">
        <v>79</v>
      </c>
      <c r="H46" s="18">
        <v>6437</v>
      </c>
      <c r="I46" s="18">
        <v>2900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f>O57+O66</f>
        <v>0</v>
      </c>
      <c r="P46" s="56">
        <f t="shared" ref="P46:S46" si="17">P57+P66</f>
        <v>0</v>
      </c>
      <c r="Q46" s="56">
        <f t="shared" si="17"/>
        <v>0</v>
      </c>
      <c r="R46" s="56">
        <f t="shared" si="17"/>
        <v>0</v>
      </c>
      <c r="S46" s="18">
        <f t="shared" si="17"/>
        <v>0</v>
      </c>
    </row>
    <row r="47" spans="1:19" ht="62.25" customHeight="1">
      <c r="A47" s="88"/>
      <c r="B47" s="88"/>
      <c r="C47" s="9" t="s">
        <v>87</v>
      </c>
      <c r="D47" s="6">
        <v>806</v>
      </c>
      <c r="E47" s="6" t="s">
        <v>80</v>
      </c>
      <c r="F47" s="6">
        <v>2</v>
      </c>
      <c r="G47" s="6" t="s">
        <v>79</v>
      </c>
      <c r="H47" s="18">
        <v>6064.6</v>
      </c>
      <c r="I47" s="18">
        <v>3414.75</v>
      </c>
      <c r="J47" s="18">
        <v>2439.75</v>
      </c>
      <c r="K47" s="18">
        <v>2426</v>
      </c>
      <c r="L47" s="18">
        <v>1409.75</v>
      </c>
      <c r="M47" s="18">
        <v>0</v>
      </c>
      <c r="N47" s="18">
        <v>0</v>
      </c>
      <c r="O47" s="18">
        <f>O55+O65</f>
        <v>0</v>
      </c>
      <c r="P47" s="56">
        <f t="shared" ref="P47:S47" si="18">P55+P65</f>
        <v>0</v>
      </c>
      <c r="Q47" s="56">
        <f t="shared" si="18"/>
        <v>0</v>
      </c>
      <c r="R47" s="56">
        <f t="shared" si="18"/>
        <v>0</v>
      </c>
      <c r="S47" s="18">
        <f t="shared" si="18"/>
        <v>0</v>
      </c>
    </row>
    <row r="48" spans="1:19" ht="83.25" customHeight="1">
      <c r="A48" s="88"/>
      <c r="B48" s="88"/>
      <c r="C48" s="9" t="s">
        <v>88</v>
      </c>
      <c r="D48" s="6">
        <v>809</v>
      </c>
      <c r="E48" s="6" t="s">
        <v>80</v>
      </c>
      <c r="F48" s="6">
        <v>2</v>
      </c>
      <c r="G48" s="6" t="s">
        <v>79</v>
      </c>
      <c r="H48" s="18">
        <v>3000</v>
      </c>
      <c r="I48" s="18">
        <v>0</v>
      </c>
      <c r="J48" s="18">
        <v>2450</v>
      </c>
      <c r="K48" s="18">
        <v>2000</v>
      </c>
      <c r="L48" s="18">
        <v>1420</v>
      </c>
      <c r="M48" s="18">
        <v>1000</v>
      </c>
      <c r="N48" s="18">
        <v>1000</v>
      </c>
      <c r="O48" s="18">
        <f>O58</f>
        <v>0</v>
      </c>
      <c r="P48" s="56">
        <f t="shared" ref="P48:S49" si="19">P58</f>
        <v>0</v>
      </c>
      <c r="Q48" s="56">
        <f t="shared" si="19"/>
        <v>0</v>
      </c>
      <c r="R48" s="56">
        <v>0</v>
      </c>
      <c r="S48" s="18">
        <f t="shared" si="19"/>
        <v>1000</v>
      </c>
    </row>
    <row r="49" spans="1:19" ht="78" customHeight="1" thickBot="1">
      <c r="A49" s="109"/>
      <c r="B49" s="109"/>
      <c r="C49" s="9" t="s">
        <v>90</v>
      </c>
      <c r="D49" s="6">
        <v>824</v>
      </c>
      <c r="E49" s="6" t="s">
        <v>80</v>
      </c>
      <c r="F49" s="6">
        <v>2</v>
      </c>
      <c r="G49" s="6" t="s">
        <v>79</v>
      </c>
      <c r="H49" s="18">
        <v>0</v>
      </c>
      <c r="I49" s="18">
        <v>0</v>
      </c>
      <c r="J49" s="18">
        <v>2466</v>
      </c>
      <c r="K49" s="18">
        <v>2000</v>
      </c>
      <c r="L49" s="18">
        <v>1420</v>
      </c>
      <c r="M49" s="18">
        <v>1000</v>
      </c>
      <c r="N49" s="18">
        <v>0</v>
      </c>
      <c r="O49" s="18">
        <f>O59</f>
        <v>0</v>
      </c>
      <c r="P49" s="56">
        <f t="shared" si="19"/>
        <v>0</v>
      </c>
      <c r="Q49" s="56">
        <f t="shared" si="19"/>
        <v>0</v>
      </c>
      <c r="R49" s="56">
        <v>0</v>
      </c>
      <c r="S49" s="18">
        <f t="shared" si="19"/>
        <v>315.78899999999999</v>
      </c>
    </row>
    <row r="50" spans="1:19" ht="42.75" customHeight="1">
      <c r="A50" s="118" t="s">
        <v>18</v>
      </c>
      <c r="B50" s="118" t="s">
        <v>14</v>
      </c>
      <c r="C50" s="9" t="s">
        <v>98</v>
      </c>
      <c r="D50" s="21" t="s">
        <v>79</v>
      </c>
      <c r="E50" s="10" t="s">
        <v>80</v>
      </c>
      <c r="F50" s="6">
        <v>2</v>
      </c>
      <c r="G50" s="10" t="s">
        <v>93</v>
      </c>
      <c r="H50" s="11">
        <v>22277.9</v>
      </c>
      <c r="I50" s="11">
        <v>9170.75</v>
      </c>
      <c r="J50" s="11">
        <v>14955.75</v>
      </c>
      <c r="K50" s="11">
        <v>10930.659</v>
      </c>
      <c r="L50" s="11">
        <v>7050.7290000000003</v>
      </c>
      <c r="M50" s="11">
        <v>3945.6790000000001</v>
      </c>
      <c r="N50" s="11">
        <v>2733.2</v>
      </c>
      <c r="O50" s="11">
        <f>O51</f>
        <v>0</v>
      </c>
      <c r="P50" s="48">
        <f>P51</f>
        <v>0</v>
      </c>
      <c r="Q50" s="48">
        <f>Q51</f>
        <v>0</v>
      </c>
      <c r="R50" s="48">
        <v>0</v>
      </c>
      <c r="S50" s="11">
        <v>4461.4679999999998</v>
      </c>
    </row>
    <row r="51" spans="1:19" ht="18">
      <c r="A51" s="78"/>
      <c r="B51" s="78"/>
      <c r="C51" s="79" t="s">
        <v>97</v>
      </c>
      <c r="D51" s="112" t="s">
        <v>79</v>
      </c>
      <c r="E51" s="91" t="s">
        <v>80</v>
      </c>
      <c r="F51" s="89">
        <v>2</v>
      </c>
      <c r="G51" s="110" t="s">
        <v>93</v>
      </c>
      <c r="H51" s="12">
        <v>22277.9</v>
      </c>
      <c r="I51" s="12">
        <v>9170.75</v>
      </c>
      <c r="J51" s="12">
        <v>14955.75</v>
      </c>
      <c r="K51" s="12">
        <v>10930.659</v>
      </c>
      <c r="L51" s="12">
        <v>7050.7290000000003</v>
      </c>
      <c r="M51" s="12">
        <v>3945.6790000000001</v>
      </c>
      <c r="N51" s="13">
        <v>2733.2</v>
      </c>
      <c r="O51" s="14">
        <f>O54+O55+O56+O57+O58+O59</f>
        <v>0</v>
      </c>
      <c r="P51" s="60">
        <f t="shared" ref="P51:Q51" si="20">P54+P55+P56+P57+P58+P59</f>
        <v>0</v>
      </c>
      <c r="Q51" s="14">
        <f t="shared" si="20"/>
        <v>0</v>
      </c>
      <c r="R51" s="14">
        <v>0</v>
      </c>
      <c r="S51" s="14">
        <v>4461.4679999999998</v>
      </c>
    </row>
    <row r="52" spans="1:19" ht="21.75" customHeight="1">
      <c r="A52" s="78"/>
      <c r="B52" s="78"/>
      <c r="C52" s="80"/>
      <c r="D52" s="113"/>
      <c r="E52" s="92"/>
      <c r="F52" s="90"/>
      <c r="G52" s="111"/>
      <c r="H52" s="15">
        <v>0</v>
      </c>
      <c r="I52" s="15">
        <v>0</v>
      </c>
      <c r="J52" s="15">
        <v>8966</v>
      </c>
      <c r="K52" s="15">
        <v>5729.6819999999998</v>
      </c>
      <c r="L52" s="15">
        <v>2115.3000000000002</v>
      </c>
      <c r="M52" s="15">
        <v>0</v>
      </c>
      <c r="N52" s="16">
        <v>0</v>
      </c>
      <c r="O52" s="17">
        <v>0</v>
      </c>
      <c r="P52" s="27">
        <v>0</v>
      </c>
      <c r="Q52" s="17">
        <v>0</v>
      </c>
      <c r="R52" s="17">
        <v>0</v>
      </c>
      <c r="S52" s="17">
        <v>0</v>
      </c>
    </row>
    <row r="53" spans="1:19" ht="91.8" customHeight="1">
      <c r="A53" s="78"/>
      <c r="B53" s="78"/>
      <c r="C53" s="9" t="s">
        <v>82</v>
      </c>
      <c r="D53" s="21">
        <v>805</v>
      </c>
      <c r="E53" s="10" t="s">
        <v>80</v>
      </c>
      <c r="F53" s="6">
        <v>2</v>
      </c>
      <c r="G53" s="10" t="s">
        <v>93</v>
      </c>
      <c r="H53" s="18">
        <v>7215.4</v>
      </c>
      <c r="I53" s="18">
        <v>5756</v>
      </c>
      <c r="J53" s="18">
        <v>3800</v>
      </c>
      <c r="K53" s="18">
        <v>2158.98</v>
      </c>
      <c r="L53" s="18">
        <v>1935.3</v>
      </c>
      <c r="M53" s="18" t="s">
        <v>83</v>
      </c>
      <c r="N53" s="18" t="s">
        <v>83</v>
      </c>
      <c r="O53" s="18" t="s">
        <v>83</v>
      </c>
      <c r="P53" s="56" t="s">
        <v>83</v>
      </c>
      <c r="Q53" s="56" t="s">
        <v>83</v>
      </c>
      <c r="R53" s="56" t="s">
        <v>83</v>
      </c>
      <c r="S53" s="18" t="s">
        <v>83</v>
      </c>
    </row>
    <row r="54" spans="1:19" ht="92.4" customHeight="1">
      <c r="A54" s="78"/>
      <c r="B54" s="78"/>
      <c r="C54" s="9" t="s">
        <v>84</v>
      </c>
      <c r="D54" s="21">
        <v>805</v>
      </c>
      <c r="E54" s="10" t="s">
        <v>80</v>
      </c>
      <c r="F54" s="6">
        <v>2</v>
      </c>
      <c r="G54" s="10" t="s">
        <v>93</v>
      </c>
      <c r="H54" s="18" t="s">
        <v>83</v>
      </c>
      <c r="I54" s="18" t="s">
        <v>83</v>
      </c>
      <c r="J54" s="18" t="s">
        <v>83</v>
      </c>
      <c r="K54" s="18" t="s">
        <v>83</v>
      </c>
      <c r="L54" s="18" t="s">
        <v>83</v>
      </c>
      <c r="M54" s="18">
        <v>1500</v>
      </c>
      <c r="N54" s="18">
        <v>1296</v>
      </c>
      <c r="O54" s="18">
        <v>0</v>
      </c>
      <c r="P54" s="56">
        <v>0</v>
      </c>
      <c r="Q54" s="56">
        <v>0</v>
      </c>
      <c r="R54" s="56">
        <v>0</v>
      </c>
      <c r="S54" s="18">
        <v>2700</v>
      </c>
    </row>
    <row r="55" spans="1:19" ht="73.2" customHeight="1">
      <c r="A55" s="78"/>
      <c r="B55" s="78"/>
      <c r="C55" s="9" t="s">
        <v>87</v>
      </c>
      <c r="D55" s="6">
        <v>806</v>
      </c>
      <c r="E55" s="10" t="s">
        <v>80</v>
      </c>
      <c r="F55" s="6">
        <v>2</v>
      </c>
      <c r="G55" s="10" t="s">
        <v>93</v>
      </c>
      <c r="H55" s="18">
        <v>5275.5</v>
      </c>
      <c r="I55" s="18">
        <v>3414.75</v>
      </c>
      <c r="J55" s="18">
        <v>2439.75</v>
      </c>
      <c r="K55" s="18">
        <v>2426</v>
      </c>
      <c r="L55" s="18">
        <v>1409.75</v>
      </c>
      <c r="M55" s="18">
        <v>0</v>
      </c>
      <c r="N55" s="18">
        <v>0</v>
      </c>
      <c r="O55" s="18">
        <v>0</v>
      </c>
      <c r="P55" s="56">
        <v>0</v>
      </c>
      <c r="Q55" s="56">
        <v>0</v>
      </c>
      <c r="R55" s="56">
        <v>0</v>
      </c>
      <c r="S55" s="18">
        <v>0</v>
      </c>
    </row>
    <row r="56" spans="1:19" ht="72" customHeight="1">
      <c r="A56" s="78"/>
      <c r="B56" s="78"/>
      <c r="C56" s="9" t="s">
        <v>85</v>
      </c>
      <c r="D56" s="6">
        <v>804</v>
      </c>
      <c r="E56" s="10" t="s">
        <v>80</v>
      </c>
      <c r="F56" s="6">
        <v>2</v>
      </c>
      <c r="G56" s="10" t="s">
        <v>93</v>
      </c>
      <c r="H56" s="18">
        <v>3250</v>
      </c>
      <c r="I56" s="18">
        <v>0</v>
      </c>
      <c r="J56" s="18">
        <v>3800</v>
      </c>
      <c r="K56" s="18">
        <v>2345.6790000000001</v>
      </c>
      <c r="L56" s="18">
        <v>865.67899999999997</v>
      </c>
      <c r="M56" s="18">
        <v>445.67899999999997</v>
      </c>
      <c r="N56" s="18">
        <v>437.2</v>
      </c>
      <c r="O56" s="18">
        <v>0</v>
      </c>
      <c r="P56" s="56">
        <v>0</v>
      </c>
      <c r="Q56" s="56">
        <v>0</v>
      </c>
      <c r="R56" s="56">
        <v>0</v>
      </c>
      <c r="S56" s="18">
        <v>445.67899999999997</v>
      </c>
    </row>
    <row r="57" spans="1:19" ht="75" customHeight="1">
      <c r="A57" s="78"/>
      <c r="B57" s="78"/>
      <c r="C57" s="9" t="s">
        <v>86</v>
      </c>
      <c r="D57" s="21">
        <v>803</v>
      </c>
      <c r="E57" s="10" t="s">
        <v>80</v>
      </c>
      <c r="F57" s="6">
        <v>2</v>
      </c>
      <c r="G57" s="10" t="s">
        <v>93</v>
      </c>
      <c r="H57" s="18">
        <v>3537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6">
        <v>0</v>
      </c>
      <c r="Q57" s="56">
        <v>0</v>
      </c>
      <c r="R57" s="56">
        <v>0</v>
      </c>
      <c r="S57" s="18">
        <v>0</v>
      </c>
    </row>
    <row r="58" spans="1:19" ht="80.25" customHeight="1">
      <c r="A58" s="78"/>
      <c r="B58" s="78"/>
      <c r="C58" s="9" t="s">
        <v>88</v>
      </c>
      <c r="D58" s="6">
        <v>809</v>
      </c>
      <c r="E58" s="10" t="s">
        <v>80</v>
      </c>
      <c r="F58" s="6">
        <v>2</v>
      </c>
      <c r="G58" s="10" t="s">
        <v>93</v>
      </c>
      <c r="H58" s="18">
        <v>3000</v>
      </c>
      <c r="I58" s="18">
        <v>0</v>
      </c>
      <c r="J58" s="18">
        <v>2450</v>
      </c>
      <c r="K58" s="18">
        <v>2000</v>
      </c>
      <c r="L58" s="18">
        <v>1420</v>
      </c>
      <c r="M58" s="18">
        <v>1000</v>
      </c>
      <c r="N58" s="18">
        <v>1000</v>
      </c>
      <c r="O58" s="18">
        <v>0</v>
      </c>
      <c r="P58" s="56">
        <v>0</v>
      </c>
      <c r="Q58" s="56">
        <v>0</v>
      </c>
      <c r="R58" s="56">
        <v>0</v>
      </c>
      <c r="S58" s="18">
        <v>1000</v>
      </c>
    </row>
    <row r="59" spans="1:19" ht="77.400000000000006" customHeight="1">
      <c r="A59" s="78"/>
      <c r="B59" s="78"/>
      <c r="C59" s="9" t="s">
        <v>90</v>
      </c>
      <c r="D59" s="21">
        <v>824</v>
      </c>
      <c r="E59" s="10" t="s">
        <v>80</v>
      </c>
      <c r="F59" s="6">
        <v>2</v>
      </c>
      <c r="G59" s="10" t="s">
        <v>93</v>
      </c>
      <c r="H59" s="18">
        <v>0</v>
      </c>
      <c r="I59" s="18">
        <v>0</v>
      </c>
      <c r="J59" s="18">
        <v>2466</v>
      </c>
      <c r="K59" s="18">
        <v>2000</v>
      </c>
      <c r="L59" s="18">
        <v>1420</v>
      </c>
      <c r="M59" s="18">
        <v>1000</v>
      </c>
      <c r="N59" s="18">
        <v>0</v>
      </c>
      <c r="O59" s="18">
        <v>0</v>
      </c>
      <c r="P59" s="56">
        <v>0</v>
      </c>
      <c r="Q59" s="56">
        <v>0</v>
      </c>
      <c r="R59" s="56">
        <v>0</v>
      </c>
      <c r="S59" s="18">
        <v>315.78899999999999</v>
      </c>
    </row>
    <row r="60" spans="1:19" ht="42.75" customHeight="1">
      <c r="A60" s="78" t="s">
        <v>19</v>
      </c>
      <c r="B60" s="78" t="s">
        <v>36</v>
      </c>
      <c r="C60" s="9" t="s">
        <v>78</v>
      </c>
      <c r="D60" s="21" t="s">
        <v>79</v>
      </c>
      <c r="E60" s="10" t="s">
        <v>80</v>
      </c>
      <c r="F60" s="6">
        <v>2</v>
      </c>
      <c r="G60" s="10" t="s">
        <v>95</v>
      </c>
      <c r="H60" s="11">
        <v>4889.1000000000004</v>
      </c>
      <c r="I60" s="11">
        <v>2900</v>
      </c>
      <c r="J60" s="11">
        <v>3240.3</v>
      </c>
      <c r="K60" s="11">
        <v>5594.07</v>
      </c>
      <c r="L60" s="11">
        <v>0</v>
      </c>
      <c r="M60" s="11">
        <v>2000</v>
      </c>
      <c r="N60" s="11">
        <v>1780</v>
      </c>
      <c r="O60" s="11">
        <f>O61</f>
        <v>0</v>
      </c>
      <c r="P60" s="48">
        <f>P61</f>
        <v>0</v>
      </c>
      <c r="Q60" s="48">
        <f>Q61</f>
        <v>0</v>
      </c>
      <c r="R60" s="48">
        <v>0</v>
      </c>
      <c r="S60" s="11">
        <v>2000</v>
      </c>
    </row>
    <row r="61" spans="1:19" ht="18">
      <c r="A61" s="78"/>
      <c r="B61" s="78"/>
      <c r="C61" s="79" t="s">
        <v>97</v>
      </c>
      <c r="D61" s="112" t="s">
        <v>79</v>
      </c>
      <c r="E61" s="91" t="s">
        <v>80</v>
      </c>
      <c r="F61" s="89">
        <v>2</v>
      </c>
      <c r="G61" s="110" t="s">
        <v>95</v>
      </c>
      <c r="H61" s="12">
        <v>4889.1000000000004</v>
      </c>
      <c r="I61" s="12">
        <v>2900</v>
      </c>
      <c r="J61" s="12">
        <v>3240.3</v>
      </c>
      <c r="K61" s="12">
        <v>5594.07</v>
      </c>
      <c r="L61" s="12">
        <v>0</v>
      </c>
      <c r="M61" s="12">
        <v>2000</v>
      </c>
      <c r="N61" s="13">
        <v>1780</v>
      </c>
      <c r="O61" s="14">
        <f>O64+O65+O66</f>
        <v>0</v>
      </c>
      <c r="P61" s="60">
        <f t="shared" ref="P61:Q61" si="21">P64+P65+P66</f>
        <v>0</v>
      </c>
      <c r="Q61" s="14">
        <f t="shared" si="21"/>
        <v>0</v>
      </c>
      <c r="R61" s="14">
        <v>0</v>
      </c>
      <c r="S61" s="14">
        <v>2000</v>
      </c>
    </row>
    <row r="62" spans="1:19" ht="23.25" customHeight="1">
      <c r="A62" s="78"/>
      <c r="B62" s="78"/>
      <c r="C62" s="80"/>
      <c r="D62" s="113"/>
      <c r="E62" s="92"/>
      <c r="F62" s="90"/>
      <c r="G62" s="111"/>
      <c r="H62" s="15">
        <v>0</v>
      </c>
      <c r="I62" s="15">
        <v>0</v>
      </c>
      <c r="J62" s="15">
        <v>1240.3</v>
      </c>
      <c r="K62" s="15">
        <v>2932.4110000000001</v>
      </c>
      <c r="L62" s="15">
        <v>0</v>
      </c>
      <c r="M62" s="15">
        <v>0</v>
      </c>
      <c r="N62" s="16">
        <v>0</v>
      </c>
      <c r="O62" s="17">
        <v>0</v>
      </c>
      <c r="P62" s="27">
        <v>0</v>
      </c>
      <c r="Q62" s="17">
        <v>0</v>
      </c>
      <c r="R62" s="17">
        <v>0</v>
      </c>
      <c r="S62" s="17">
        <v>0</v>
      </c>
    </row>
    <row r="63" spans="1:19" ht="99" customHeight="1">
      <c r="A63" s="78"/>
      <c r="B63" s="78"/>
      <c r="C63" s="9" t="s">
        <v>82</v>
      </c>
      <c r="D63" s="21">
        <v>805</v>
      </c>
      <c r="E63" s="10" t="s">
        <v>80</v>
      </c>
      <c r="F63" s="6">
        <v>2</v>
      </c>
      <c r="G63" s="10" t="s">
        <v>95</v>
      </c>
      <c r="H63" s="18">
        <v>1200</v>
      </c>
      <c r="I63" s="18">
        <v>0</v>
      </c>
      <c r="J63" s="18">
        <v>3240.3</v>
      </c>
      <c r="K63" s="18">
        <v>5594.07</v>
      </c>
      <c r="L63" s="18">
        <v>0</v>
      </c>
      <c r="M63" s="18" t="s">
        <v>83</v>
      </c>
      <c r="N63" s="18" t="s">
        <v>83</v>
      </c>
      <c r="O63" s="18" t="s">
        <v>83</v>
      </c>
      <c r="P63" s="56" t="s">
        <v>83</v>
      </c>
      <c r="Q63" s="56" t="s">
        <v>83</v>
      </c>
      <c r="R63" s="56" t="s">
        <v>83</v>
      </c>
      <c r="S63" s="18" t="s">
        <v>83</v>
      </c>
    </row>
    <row r="64" spans="1:19" ht="89.1" customHeight="1">
      <c r="A64" s="78"/>
      <c r="B64" s="78"/>
      <c r="C64" s="9" t="s">
        <v>84</v>
      </c>
      <c r="D64" s="21">
        <v>805</v>
      </c>
      <c r="E64" s="10" t="s">
        <v>80</v>
      </c>
      <c r="F64" s="6">
        <v>2</v>
      </c>
      <c r="G64" s="10" t="s">
        <v>95</v>
      </c>
      <c r="H64" s="18" t="s">
        <v>83</v>
      </c>
      <c r="I64" s="18" t="s">
        <v>83</v>
      </c>
      <c r="J64" s="18" t="s">
        <v>83</v>
      </c>
      <c r="K64" s="18" t="s">
        <v>83</v>
      </c>
      <c r="L64" s="18" t="s">
        <v>83</v>
      </c>
      <c r="M64" s="18">
        <v>2000</v>
      </c>
      <c r="N64" s="18">
        <v>1780</v>
      </c>
      <c r="O64" s="18">
        <v>0</v>
      </c>
      <c r="P64" s="56">
        <v>0</v>
      </c>
      <c r="Q64" s="56">
        <v>0</v>
      </c>
      <c r="R64" s="56">
        <v>0</v>
      </c>
      <c r="S64" s="18">
        <v>2000</v>
      </c>
    </row>
    <row r="65" spans="1:19" ht="58.5" customHeight="1">
      <c r="A65" s="78"/>
      <c r="B65" s="78"/>
      <c r="C65" s="9" t="s">
        <v>87</v>
      </c>
      <c r="D65" s="21">
        <v>806</v>
      </c>
      <c r="E65" s="10" t="s">
        <v>80</v>
      </c>
      <c r="F65" s="6">
        <v>2</v>
      </c>
      <c r="G65" s="10" t="s">
        <v>95</v>
      </c>
      <c r="H65" s="18">
        <v>789.1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56">
        <v>0</v>
      </c>
      <c r="Q65" s="56">
        <v>0</v>
      </c>
      <c r="R65" s="56">
        <v>0</v>
      </c>
      <c r="S65" s="18">
        <v>0</v>
      </c>
    </row>
    <row r="66" spans="1:19" ht="64.5" customHeight="1">
      <c r="A66" s="78"/>
      <c r="B66" s="78"/>
      <c r="C66" s="9" t="s">
        <v>86</v>
      </c>
      <c r="D66" s="21">
        <v>803</v>
      </c>
      <c r="E66" s="10" t="s">
        <v>80</v>
      </c>
      <c r="F66" s="6">
        <v>2</v>
      </c>
      <c r="G66" s="10" t="s">
        <v>95</v>
      </c>
      <c r="H66" s="18">
        <v>2900</v>
      </c>
      <c r="I66" s="18">
        <v>2900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56">
        <v>0</v>
      </c>
      <c r="Q66" s="56">
        <v>0</v>
      </c>
      <c r="R66" s="56">
        <v>0</v>
      </c>
      <c r="S66" s="18">
        <v>0</v>
      </c>
    </row>
    <row r="67" spans="1:19" ht="42" customHeight="1">
      <c r="A67" s="78" t="s">
        <v>20</v>
      </c>
      <c r="B67" s="78" t="s">
        <v>99</v>
      </c>
      <c r="C67" s="9" t="s">
        <v>78</v>
      </c>
      <c r="D67" s="21" t="s">
        <v>79</v>
      </c>
      <c r="E67" s="10" t="s">
        <v>80</v>
      </c>
      <c r="F67" s="6">
        <v>2</v>
      </c>
      <c r="G67" s="10" t="s">
        <v>96</v>
      </c>
      <c r="H67" s="18">
        <v>0</v>
      </c>
      <c r="I67" s="18">
        <v>300</v>
      </c>
      <c r="J67" s="18">
        <v>0</v>
      </c>
      <c r="K67" s="18">
        <v>0</v>
      </c>
      <c r="L67" s="18">
        <v>400</v>
      </c>
      <c r="M67" s="18">
        <v>0</v>
      </c>
      <c r="N67" s="18">
        <v>0</v>
      </c>
      <c r="O67" s="18">
        <v>0</v>
      </c>
      <c r="P67" s="56">
        <v>0</v>
      </c>
      <c r="Q67" s="56">
        <v>0</v>
      </c>
      <c r="R67" s="56">
        <v>0</v>
      </c>
      <c r="S67" s="18">
        <v>0</v>
      </c>
    </row>
    <row r="68" spans="1:19" ht="32.4" customHeight="1">
      <c r="A68" s="78"/>
      <c r="B68" s="78"/>
      <c r="C68" s="9" t="s">
        <v>17</v>
      </c>
      <c r="D68" s="21" t="s">
        <v>79</v>
      </c>
      <c r="E68" s="10" t="s">
        <v>80</v>
      </c>
      <c r="F68" s="6">
        <v>2</v>
      </c>
      <c r="G68" s="10" t="s">
        <v>96</v>
      </c>
      <c r="H68" s="18">
        <v>0</v>
      </c>
      <c r="I68" s="18">
        <v>300</v>
      </c>
      <c r="J68" s="18">
        <v>0</v>
      </c>
      <c r="K68" s="18">
        <v>0</v>
      </c>
      <c r="L68" s="18">
        <v>400</v>
      </c>
      <c r="M68" s="18">
        <v>0</v>
      </c>
      <c r="N68" s="18">
        <v>0</v>
      </c>
      <c r="O68" s="18">
        <v>0</v>
      </c>
      <c r="P68" s="56">
        <v>0</v>
      </c>
      <c r="Q68" s="56">
        <v>0</v>
      </c>
      <c r="R68" s="56">
        <v>0</v>
      </c>
      <c r="S68" s="18">
        <v>0</v>
      </c>
    </row>
    <row r="69" spans="1:19" ht="97.2" customHeight="1">
      <c r="A69" s="78"/>
      <c r="B69" s="78"/>
      <c r="C69" s="9" t="s">
        <v>82</v>
      </c>
      <c r="D69" s="6">
        <v>805</v>
      </c>
      <c r="E69" s="10" t="s">
        <v>80</v>
      </c>
      <c r="F69" s="6">
        <v>2</v>
      </c>
      <c r="G69" s="10" t="s">
        <v>96</v>
      </c>
      <c r="H69" s="18">
        <v>0</v>
      </c>
      <c r="I69" s="18">
        <v>300</v>
      </c>
      <c r="J69" s="18">
        <v>0</v>
      </c>
      <c r="K69" s="18">
        <v>0</v>
      </c>
      <c r="L69" s="18">
        <v>400</v>
      </c>
      <c r="M69" s="18" t="s">
        <v>83</v>
      </c>
      <c r="N69" s="18" t="s">
        <v>83</v>
      </c>
      <c r="O69" s="18" t="s">
        <v>83</v>
      </c>
      <c r="P69" s="56" t="s">
        <v>83</v>
      </c>
      <c r="Q69" s="56" t="s">
        <v>83</v>
      </c>
      <c r="R69" s="56" t="s">
        <v>83</v>
      </c>
      <c r="S69" s="18" t="s">
        <v>83</v>
      </c>
    </row>
    <row r="70" spans="1:19" ht="97.95" customHeight="1">
      <c r="A70" s="78"/>
      <c r="B70" s="78"/>
      <c r="C70" s="9" t="s">
        <v>84</v>
      </c>
      <c r="D70" s="6">
        <v>805</v>
      </c>
      <c r="E70" s="10" t="s">
        <v>80</v>
      </c>
      <c r="F70" s="6">
        <v>2</v>
      </c>
      <c r="G70" s="10" t="s">
        <v>96</v>
      </c>
      <c r="H70" s="18" t="s">
        <v>83</v>
      </c>
      <c r="I70" s="18" t="s">
        <v>83</v>
      </c>
      <c r="J70" s="18" t="s">
        <v>83</v>
      </c>
      <c r="K70" s="18" t="s">
        <v>83</v>
      </c>
      <c r="L70" s="18" t="s">
        <v>83</v>
      </c>
      <c r="M70" s="18">
        <v>0</v>
      </c>
      <c r="N70" s="18">
        <v>0</v>
      </c>
      <c r="O70" s="18">
        <v>0</v>
      </c>
      <c r="P70" s="56">
        <v>0</v>
      </c>
      <c r="Q70" s="56">
        <v>0</v>
      </c>
      <c r="R70" s="56">
        <v>0</v>
      </c>
      <c r="S70" s="18">
        <v>0</v>
      </c>
    </row>
    <row r="71" spans="1:19" ht="42.75" customHeight="1">
      <c r="A71" s="78" t="s">
        <v>21</v>
      </c>
      <c r="B71" s="78" t="s">
        <v>30</v>
      </c>
      <c r="C71" s="9" t="s">
        <v>78</v>
      </c>
      <c r="D71" s="21" t="s">
        <v>79</v>
      </c>
      <c r="E71" s="10" t="s">
        <v>80</v>
      </c>
      <c r="F71" s="6">
        <v>2</v>
      </c>
      <c r="G71" s="10" t="s">
        <v>80</v>
      </c>
      <c r="H71" s="18">
        <v>0</v>
      </c>
      <c r="I71" s="18">
        <v>400</v>
      </c>
      <c r="J71" s="18">
        <v>0</v>
      </c>
      <c r="K71" s="18">
        <v>0</v>
      </c>
      <c r="L71" s="18">
        <v>0</v>
      </c>
      <c r="M71" s="18">
        <v>1400</v>
      </c>
      <c r="N71" s="18">
        <v>1398.6949999999999</v>
      </c>
      <c r="O71" s="18">
        <f>O72</f>
        <v>0</v>
      </c>
      <c r="P71" s="56">
        <f t="shared" ref="P71:Q71" si="22">P72</f>
        <v>0</v>
      </c>
      <c r="Q71" s="56">
        <f t="shared" si="22"/>
        <v>0</v>
      </c>
      <c r="R71" s="56">
        <v>0</v>
      </c>
      <c r="S71" s="18">
        <v>1400</v>
      </c>
    </row>
    <row r="72" spans="1:19" ht="42" customHeight="1">
      <c r="A72" s="78"/>
      <c r="B72" s="78"/>
      <c r="C72" s="9" t="s">
        <v>17</v>
      </c>
      <c r="D72" s="21" t="s">
        <v>79</v>
      </c>
      <c r="E72" s="10" t="s">
        <v>80</v>
      </c>
      <c r="F72" s="6">
        <v>2</v>
      </c>
      <c r="G72" s="10" t="s">
        <v>80</v>
      </c>
      <c r="H72" s="18">
        <v>0</v>
      </c>
      <c r="I72" s="18">
        <v>400</v>
      </c>
      <c r="J72" s="18">
        <v>0</v>
      </c>
      <c r="K72" s="18">
        <v>0</v>
      </c>
      <c r="L72" s="18">
        <v>0</v>
      </c>
      <c r="M72" s="18">
        <v>1400</v>
      </c>
      <c r="N72" s="18">
        <v>1398.6949999999999</v>
      </c>
      <c r="O72" s="18">
        <f>O74</f>
        <v>0</v>
      </c>
      <c r="P72" s="56">
        <f t="shared" ref="P72:Q72" si="23">P74</f>
        <v>0</v>
      </c>
      <c r="Q72" s="56">
        <f t="shared" si="23"/>
        <v>0</v>
      </c>
      <c r="R72" s="56">
        <v>0</v>
      </c>
      <c r="S72" s="18">
        <v>1400</v>
      </c>
    </row>
    <row r="73" spans="1:19" ht="92.4" customHeight="1">
      <c r="A73" s="78"/>
      <c r="B73" s="78"/>
      <c r="C73" s="9" t="s">
        <v>82</v>
      </c>
      <c r="D73" s="6">
        <v>805</v>
      </c>
      <c r="E73" s="10" t="s">
        <v>80</v>
      </c>
      <c r="F73" s="6">
        <v>2</v>
      </c>
      <c r="G73" s="10" t="s">
        <v>80</v>
      </c>
      <c r="H73" s="18">
        <v>0</v>
      </c>
      <c r="I73" s="18">
        <v>400</v>
      </c>
      <c r="J73" s="18">
        <v>0</v>
      </c>
      <c r="K73" s="18">
        <v>0</v>
      </c>
      <c r="L73" s="18">
        <v>0</v>
      </c>
      <c r="M73" s="18" t="s">
        <v>83</v>
      </c>
      <c r="N73" s="18" t="s">
        <v>83</v>
      </c>
      <c r="O73" s="18" t="s">
        <v>83</v>
      </c>
      <c r="P73" s="56" t="s">
        <v>83</v>
      </c>
      <c r="Q73" s="56" t="s">
        <v>83</v>
      </c>
      <c r="R73" s="56" t="s">
        <v>83</v>
      </c>
      <c r="S73" s="18" t="s">
        <v>83</v>
      </c>
    </row>
    <row r="74" spans="1:19" ht="145.19999999999999" customHeight="1">
      <c r="A74" s="78"/>
      <c r="B74" s="78"/>
      <c r="C74" s="9" t="s">
        <v>84</v>
      </c>
      <c r="D74" s="6">
        <v>805</v>
      </c>
      <c r="E74" s="10" t="s">
        <v>80</v>
      </c>
      <c r="F74" s="6">
        <v>2</v>
      </c>
      <c r="G74" s="10" t="s">
        <v>80</v>
      </c>
      <c r="H74" s="18" t="s">
        <v>83</v>
      </c>
      <c r="I74" s="18" t="s">
        <v>83</v>
      </c>
      <c r="J74" s="18" t="s">
        <v>83</v>
      </c>
      <c r="K74" s="18" t="s">
        <v>83</v>
      </c>
      <c r="L74" s="18" t="s">
        <v>83</v>
      </c>
      <c r="M74" s="18">
        <v>1400</v>
      </c>
      <c r="N74" s="18">
        <v>1398.6949999999999</v>
      </c>
      <c r="O74" s="18">
        <v>0</v>
      </c>
      <c r="P74" s="56">
        <v>0</v>
      </c>
      <c r="Q74" s="56">
        <v>0</v>
      </c>
      <c r="R74" s="56">
        <v>0</v>
      </c>
      <c r="S74" s="18">
        <v>1400</v>
      </c>
    </row>
    <row r="75" spans="1:19" ht="42" customHeight="1">
      <c r="A75" s="78" t="s">
        <v>22</v>
      </c>
      <c r="B75" s="78" t="s">
        <v>33</v>
      </c>
      <c r="C75" s="9" t="s">
        <v>78</v>
      </c>
      <c r="D75" s="6" t="s">
        <v>79</v>
      </c>
      <c r="E75" s="10" t="s">
        <v>80</v>
      </c>
      <c r="F75" s="6">
        <v>2</v>
      </c>
      <c r="G75" s="10" t="s">
        <v>100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56">
        <v>0</v>
      </c>
      <c r="Q75" s="56">
        <v>0</v>
      </c>
      <c r="R75" s="56">
        <v>0</v>
      </c>
      <c r="S75" s="18">
        <v>0</v>
      </c>
    </row>
    <row r="76" spans="1:19" ht="36" customHeight="1">
      <c r="A76" s="78"/>
      <c r="B76" s="78"/>
      <c r="C76" s="9" t="s">
        <v>17</v>
      </c>
      <c r="D76" s="6" t="s">
        <v>79</v>
      </c>
      <c r="E76" s="10" t="s">
        <v>80</v>
      </c>
      <c r="F76" s="6">
        <v>2</v>
      </c>
      <c r="G76" s="10" t="s">
        <v>100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56">
        <v>0</v>
      </c>
      <c r="Q76" s="56">
        <v>0</v>
      </c>
      <c r="R76" s="56">
        <v>0</v>
      </c>
      <c r="S76" s="18">
        <v>0</v>
      </c>
    </row>
    <row r="77" spans="1:19" ht="92.4" customHeight="1">
      <c r="A77" s="78"/>
      <c r="B77" s="78"/>
      <c r="C77" s="9" t="s">
        <v>82</v>
      </c>
      <c r="D77" s="21">
        <v>805</v>
      </c>
      <c r="E77" s="10" t="s">
        <v>80</v>
      </c>
      <c r="F77" s="6">
        <v>2</v>
      </c>
      <c r="G77" s="10" t="s">
        <v>100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 t="s">
        <v>83</v>
      </c>
      <c r="N77" s="18" t="s">
        <v>83</v>
      </c>
      <c r="O77" s="18" t="s">
        <v>83</v>
      </c>
      <c r="P77" s="56" t="s">
        <v>83</v>
      </c>
      <c r="Q77" s="56" t="s">
        <v>83</v>
      </c>
      <c r="R77" s="56" t="s">
        <v>83</v>
      </c>
      <c r="S77" s="18" t="s">
        <v>83</v>
      </c>
    </row>
    <row r="78" spans="1:19" ht="100.2" customHeight="1">
      <c r="A78" s="78"/>
      <c r="B78" s="78"/>
      <c r="C78" s="9" t="s">
        <v>84</v>
      </c>
      <c r="D78" s="21">
        <v>805</v>
      </c>
      <c r="E78" s="10" t="s">
        <v>80</v>
      </c>
      <c r="F78" s="6">
        <v>2</v>
      </c>
      <c r="G78" s="10" t="s">
        <v>100</v>
      </c>
      <c r="H78" s="18" t="s">
        <v>83</v>
      </c>
      <c r="I78" s="18" t="s">
        <v>83</v>
      </c>
      <c r="J78" s="18" t="s">
        <v>83</v>
      </c>
      <c r="K78" s="18" t="s">
        <v>83</v>
      </c>
      <c r="L78" s="18" t="s">
        <v>83</v>
      </c>
      <c r="M78" s="18">
        <v>0</v>
      </c>
      <c r="N78" s="18">
        <v>0</v>
      </c>
      <c r="O78" s="18">
        <v>0</v>
      </c>
      <c r="P78" s="56">
        <v>0</v>
      </c>
      <c r="Q78" s="56">
        <v>0</v>
      </c>
      <c r="R78" s="56">
        <v>0</v>
      </c>
      <c r="S78" s="18">
        <v>0</v>
      </c>
    </row>
    <row r="79" spans="1:19" ht="40.5" customHeight="1">
      <c r="A79" s="88" t="s">
        <v>101</v>
      </c>
      <c r="B79" s="88" t="s">
        <v>102</v>
      </c>
      <c r="C79" s="9" t="s">
        <v>78</v>
      </c>
      <c r="D79" s="6" t="s">
        <v>79</v>
      </c>
      <c r="E79" s="10" t="s">
        <v>80</v>
      </c>
      <c r="F79" s="6">
        <v>3</v>
      </c>
      <c r="G79" s="6" t="s">
        <v>79</v>
      </c>
      <c r="H79" s="18">
        <v>56</v>
      </c>
      <c r="I79" s="18">
        <v>160</v>
      </c>
      <c r="J79" s="18">
        <v>60</v>
      </c>
      <c r="K79" s="18">
        <v>60</v>
      </c>
      <c r="L79" s="18">
        <v>60</v>
      </c>
      <c r="M79" s="18">
        <v>60</v>
      </c>
      <c r="N79" s="18" t="s">
        <v>83</v>
      </c>
      <c r="O79" s="18" t="s">
        <v>83</v>
      </c>
      <c r="P79" s="56" t="s">
        <v>83</v>
      </c>
      <c r="Q79" s="56" t="s">
        <v>83</v>
      </c>
      <c r="R79" s="56" t="s">
        <v>83</v>
      </c>
      <c r="S79" s="18" t="s">
        <v>83</v>
      </c>
    </row>
    <row r="80" spans="1:19" ht="25.5" customHeight="1">
      <c r="A80" s="88"/>
      <c r="B80" s="88"/>
      <c r="C80" s="9" t="s">
        <v>17</v>
      </c>
      <c r="D80" s="6" t="s">
        <v>79</v>
      </c>
      <c r="E80" s="10" t="s">
        <v>80</v>
      </c>
      <c r="F80" s="6">
        <v>3</v>
      </c>
      <c r="G80" s="6" t="s">
        <v>79</v>
      </c>
      <c r="H80" s="18">
        <v>56</v>
      </c>
      <c r="I80" s="18">
        <v>160</v>
      </c>
      <c r="J80" s="18">
        <v>60</v>
      </c>
      <c r="K80" s="18">
        <v>60</v>
      </c>
      <c r="L80" s="18">
        <v>60</v>
      </c>
      <c r="M80" s="18">
        <v>60</v>
      </c>
      <c r="N80" s="18" t="s">
        <v>83</v>
      </c>
      <c r="O80" s="18" t="s">
        <v>83</v>
      </c>
      <c r="P80" s="56" t="s">
        <v>83</v>
      </c>
      <c r="Q80" s="56" t="s">
        <v>83</v>
      </c>
      <c r="R80" s="56" t="s">
        <v>83</v>
      </c>
      <c r="S80" s="18" t="s">
        <v>83</v>
      </c>
    </row>
    <row r="81" spans="1:19" ht="89.4" customHeight="1">
      <c r="A81" s="88"/>
      <c r="B81" s="88"/>
      <c r="C81" s="9" t="s">
        <v>82</v>
      </c>
      <c r="D81" s="6">
        <v>805</v>
      </c>
      <c r="E81" s="10" t="s">
        <v>80</v>
      </c>
      <c r="F81" s="6">
        <v>3</v>
      </c>
      <c r="G81" s="6" t="s">
        <v>79</v>
      </c>
      <c r="H81" s="18">
        <v>56</v>
      </c>
      <c r="I81" s="18">
        <v>160</v>
      </c>
      <c r="J81" s="18">
        <v>60</v>
      </c>
      <c r="K81" s="18">
        <v>60</v>
      </c>
      <c r="L81" s="18">
        <v>60</v>
      </c>
      <c r="M81" s="18">
        <v>60</v>
      </c>
      <c r="N81" s="18" t="s">
        <v>83</v>
      </c>
      <c r="O81" s="18" t="s">
        <v>83</v>
      </c>
      <c r="P81" s="56" t="s">
        <v>83</v>
      </c>
      <c r="Q81" s="56" t="s">
        <v>83</v>
      </c>
      <c r="R81" s="56" t="s">
        <v>83</v>
      </c>
      <c r="S81" s="18" t="s">
        <v>83</v>
      </c>
    </row>
    <row r="82" spans="1:19" ht="74.099999999999994" customHeight="1">
      <c r="A82" s="88"/>
      <c r="B82" s="88"/>
      <c r="C82" s="9" t="s">
        <v>88</v>
      </c>
      <c r="D82" s="6">
        <v>809</v>
      </c>
      <c r="E82" s="10" t="s">
        <v>80</v>
      </c>
      <c r="F82" s="6">
        <v>3</v>
      </c>
      <c r="G82" s="6" t="s">
        <v>79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 t="s">
        <v>83</v>
      </c>
      <c r="O82" s="18" t="s">
        <v>83</v>
      </c>
      <c r="P82" s="56" t="s">
        <v>83</v>
      </c>
      <c r="Q82" s="56" t="s">
        <v>83</v>
      </c>
      <c r="R82" s="56" t="s">
        <v>83</v>
      </c>
      <c r="S82" s="18" t="s">
        <v>83</v>
      </c>
    </row>
    <row r="83" spans="1:19" ht="42" customHeight="1">
      <c r="A83" s="88"/>
      <c r="B83" s="88" t="s">
        <v>103</v>
      </c>
      <c r="C83" s="9" t="s">
        <v>78</v>
      </c>
      <c r="D83" s="6" t="s">
        <v>79</v>
      </c>
      <c r="E83" s="10" t="s">
        <v>80</v>
      </c>
      <c r="F83" s="6">
        <v>3</v>
      </c>
      <c r="G83" s="6" t="s">
        <v>79</v>
      </c>
      <c r="H83" s="18" t="s">
        <v>83</v>
      </c>
      <c r="I83" s="18" t="s">
        <v>83</v>
      </c>
      <c r="J83" s="18" t="s">
        <v>83</v>
      </c>
      <c r="K83" s="18" t="s">
        <v>83</v>
      </c>
      <c r="L83" s="18" t="s">
        <v>83</v>
      </c>
      <c r="M83" s="18" t="s">
        <v>83</v>
      </c>
      <c r="N83" s="11">
        <v>16342.4</v>
      </c>
      <c r="O83" s="11">
        <f>O84</f>
        <v>16364.943000000001</v>
      </c>
      <c r="P83" s="48">
        <v>16310.69</v>
      </c>
      <c r="Q83" s="48">
        <v>0</v>
      </c>
      <c r="R83" s="48">
        <v>0</v>
      </c>
      <c r="S83" s="11">
        <v>60</v>
      </c>
    </row>
    <row r="84" spans="1:19" ht="18">
      <c r="A84" s="88"/>
      <c r="B84" s="88"/>
      <c r="C84" s="78" t="s">
        <v>104</v>
      </c>
      <c r="D84" s="101" t="s">
        <v>79</v>
      </c>
      <c r="E84" s="95" t="s">
        <v>80</v>
      </c>
      <c r="F84" s="101">
        <v>3</v>
      </c>
      <c r="G84" s="101" t="s">
        <v>79</v>
      </c>
      <c r="H84" s="105" t="s">
        <v>83</v>
      </c>
      <c r="I84" s="105" t="s">
        <v>83</v>
      </c>
      <c r="J84" s="105" t="s">
        <v>83</v>
      </c>
      <c r="K84" s="105" t="s">
        <v>83</v>
      </c>
      <c r="L84" s="105" t="s">
        <v>83</v>
      </c>
      <c r="M84" s="107" t="s">
        <v>83</v>
      </c>
      <c r="N84" s="12">
        <v>16342.4</v>
      </c>
      <c r="O84" s="12">
        <f>O86+O87+O88+O89+O90+O91</f>
        <v>16364.943000000001</v>
      </c>
      <c r="P84" s="61">
        <v>16310.69</v>
      </c>
      <c r="Q84" s="12">
        <v>0</v>
      </c>
      <c r="R84" s="13">
        <v>0</v>
      </c>
      <c r="S84" s="14">
        <v>60</v>
      </c>
    </row>
    <row r="85" spans="1:19" ht="25.5" customHeight="1">
      <c r="A85" s="88"/>
      <c r="B85" s="88"/>
      <c r="C85" s="78"/>
      <c r="D85" s="101"/>
      <c r="E85" s="95"/>
      <c r="F85" s="101"/>
      <c r="G85" s="101"/>
      <c r="H85" s="106"/>
      <c r="I85" s="106"/>
      <c r="J85" s="106"/>
      <c r="K85" s="106"/>
      <c r="L85" s="106"/>
      <c r="M85" s="108"/>
      <c r="N85" s="15">
        <v>14145</v>
      </c>
      <c r="O85" s="15">
        <f>O117+O158+O178+O182+O187</f>
        <v>14237.5</v>
      </c>
      <c r="P85" s="62">
        <v>14190.3</v>
      </c>
      <c r="Q85" s="55">
        <f>Q117+Q158+Q178+Q182+Q187</f>
        <v>0</v>
      </c>
      <c r="R85" s="54">
        <v>0</v>
      </c>
      <c r="S85" s="17">
        <v>0</v>
      </c>
    </row>
    <row r="86" spans="1:19" ht="91.8" customHeight="1">
      <c r="A86" s="88"/>
      <c r="B86" s="88"/>
      <c r="C86" s="9" t="s">
        <v>84</v>
      </c>
      <c r="D86" s="6">
        <v>805</v>
      </c>
      <c r="E86" s="10" t="s">
        <v>80</v>
      </c>
      <c r="F86" s="6">
        <v>3</v>
      </c>
      <c r="G86" s="6" t="s">
        <v>79</v>
      </c>
      <c r="H86" s="18" t="s">
        <v>83</v>
      </c>
      <c r="I86" s="18" t="s">
        <v>83</v>
      </c>
      <c r="J86" s="18" t="s">
        <v>83</v>
      </c>
      <c r="K86" s="18" t="s">
        <v>83</v>
      </c>
      <c r="L86" s="18" t="s">
        <v>83</v>
      </c>
      <c r="M86" s="18" t="s">
        <v>83</v>
      </c>
      <c r="N86" s="18">
        <v>6066.6320000000005</v>
      </c>
      <c r="O86" s="18">
        <f>O97+O121+O142+O150+O159+O166+O169+O173+O179+O183+O188+O193+O198</f>
        <v>6089.1750000000002</v>
      </c>
      <c r="P86" s="56">
        <v>6034.9219999999996</v>
      </c>
      <c r="Q86" s="56">
        <v>0</v>
      </c>
      <c r="R86" s="56">
        <v>0</v>
      </c>
      <c r="S86" s="18">
        <v>60</v>
      </c>
    </row>
    <row r="87" spans="1:19" ht="64.5" customHeight="1">
      <c r="A87" s="88"/>
      <c r="B87" s="88"/>
      <c r="C87" s="9" t="s">
        <v>87</v>
      </c>
      <c r="D87" s="21">
        <v>806</v>
      </c>
      <c r="E87" s="10" t="s">
        <v>80</v>
      </c>
      <c r="F87" s="6">
        <v>3</v>
      </c>
      <c r="G87" s="6" t="s">
        <v>79</v>
      </c>
      <c r="H87" s="18" t="s">
        <v>83</v>
      </c>
      <c r="I87" s="18" t="s">
        <v>83</v>
      </c>
      <c r="J87" s="18" t="s">
        <v>83</v>
      </c>
      <c r="K87" s="18" t="s">
        <v>83</v>
      </c>
      <c r="L87" s="18" t="s">
        <v>83</v>
      </c>
      <c r="M87" s="18" t="s">
        <v>83</v>
      </c>
      <c r="N87" s="18">
        <v>45</v>
      </c>
      <c r="O87" s="18">
        <f>O98+O123+O144+O152+O160+O199</f>
        <v>45</v>
      </c>
      <c r="P87" s="56">
        <f>P98+P123+P144+P152+P160+P199</f>
        <v>45</v>
      </c>
      <c r="Q87" s="56">
        <v>0</v>
      </c>
      <c r="R87" s="56">
        <v>0</v>
      </c>
      <c r="S87" s="18">
        <v>0</v>
      </c>
    </row>
    <row r="88" spans="1:19" ht="63" customHeight="1">
      <c r="A88" s="88"/>
      <c r="B88" s="88"/>
      <c r="C88" s="9" t="s">
        <v>85</v>
      </c>
      <c r="D88" s="21">
        <v>804</v>
      </c>
      <c r="E88" s="10" t="s">
        <v>80</v>
      </c>
      <c r="F88" s="6">
        <v>3</v>
      </c>
      <c r="G88" s="6" t="s">
        <v>79</v>
      </c>
      <c r="H88" s="18" t="s">
        <v>83</v>
      </c>
      <c r="I88" s="18" t="s">
        <v>83</v>
      </c>
      <c r="J88" s="18" t="s">
        <v>83</v>
      </c>
      <c r="K88" s="18" t="s">
        <v>83</v>
      </c>
      <c r="L88" s="18" t="s">
        <v>83</v>
      </c>
      <c r="M88" s="18" t="s">
        <v>83</v>
      </c>
      <c r="N88" s="18">
        <v>3538.4610000000002</v>
      </c>
      <c r="O88" s="18">
        <f>O99+O124+O145+O153+O161+O174+O184</f>
        <v>3538.4610000000002</v>
      </c>
      <c r="P88" s="56">
        <f>P99+P124+P145+P153+P161+P174+P184</f>
        <v>3538.4610000000002</v>
      </c>
      <c r="Q88" s="56">
        <v>0</v>
      </c>
      <c r="R88" s="56">
        <v>0</v>
      </c>
      <c r="S88" s="24">
        <v>0</v>
      </c>
    </row>
    <row r="89" spans="1:19" ht="62.25" customHeight="1">
      <c r="A89" s="88"/>
      <c r="B89" s="88"/>
      <c r="C89" s="9" t="s">
        <v>86</v>
      </c>
      <c r="D89" s="21">
        <v>803</v>
      </c>
      <c r="E89" s="10" t="s">
        <v>80</v>
      </c>
      <c r="F89" s="6">
        <v>3</v>
      </c>
      <c r="G89" s="6" t="s">
        <v>79</v>
      </c>
      <c r="H89" s="18" t="s">
        <v>83</v>
      </c>
      <c r="I89" s="18" t="s">
        <v>83</v>
      </c>
      <c r="J89" s="18" t="s">
        <v>83</v>
      </c>
      <c r="K89" s="18" t="s">
        <v>83</v>
      </c>
      <c r="L89" s="18" t="s">
        <v>83</v>
      </c>
      <c r="M89" s="18" t="s">
        <v>83</v>
      </c>
      <c r="N89" s="18">
        <v>3076.9229999999998</v>
      </c>
      <c r="O89" s="18">
        <f>O100+O108+O114+O118+O125+O138+O146+O154+O162+O175</f>
        <v>3076.9229999999998</v>
      </c>
      <c r="P89" s="56">
        <f>P100+P108+P114+P118+P125+P138+P146+P154+P162+P175</f>
        <v>3076.9229999999998</v>
      </c>
      <c r="Q89" s="56">
        <v>0</v>
      </c>
      <c r="R89" s="56">
        <v>0</v>
      </c>
      <c r="S89" s="24">
        <v>0</v>
      </c>
    </row>
    <row r="90" spans="1:19" ht="78" customHeight="1">
      <c r="A90" s="88"/>
      <c r="B90" s="88"/>
      <c r="C90" s="9" t="s">
        <v>90</v>
      </c>
      <c r="D90" s="6">
        <v>824</v>
      </c>
      <c r="E90" s="10" t="s">
        <v>80</v>
      </c>
      <c r="F90" s="6">
        <v>3</v>
      </c>
      <c r="G90" s="6" t="s">
        <v>79</v>
      </c>
      <c r="H90" s="18" t="s">
        <v>83</v>
      </c>
      <c r="I90" s="18" t="s">
        <v>83</v>
      </c>
      <c r="J90" s="18" t="s">
        <v>83</v>
      </c>
      <c r="K90" s="18" t="s">
        <v>83</v>
      </c>
      <c r="L90" s="18" t="s">
        <v>83</v>
      </c>
      <c r="M90" s="18" t="s">
        <v>83</v>
      </c>
      <c r="N90" s="18">
        <v>76.923000000000002</v>
      </c>
      <c r="O90" s="18">
        <f>O102+O126+O129+O132+O135+O139+O147+O155+O163+O194</f>
        <v>76.923000000000002</v>
      </c>
      <c r="P90" s="56">
        <f>P102+P126+P129+P132+P135+P139+P147+P155+P163+P194</f>
        <v>76.923000000000002</v>
      </c>
      <c r="Q90" s="56">
        <v>0</v>
      </c>
      <c r="R90" s="56">
        <v>0</v>
      </c>
      <c r="S90" s="24">
        <v>0</v>
      </c>
    </row>
    <row r="91" spans="1:19" ht="78.900000000000006" customHeight="1">
      <c r="A91" s="88"/>
      <c r="B91" s="88"/>
      <c r="C91" s="9" t="s">
        <v>88</v>
      </c>
      <c r="D91" s="6">
        <v>809</v>
      </c>
      <c r="E91" s="10" t="s">
        <v>80</v>
      </c>
      <c r="F91" s="6">
        <v>3</v>
      </c>
      <c r="G91" s="6" t="s">
        <v>79</v>
      </c>
      <c r="H91" s="18" t="s">
        <v>83</v>
      </c>
      <c r="I91" s="18" t="s">
        <v>83</v>
      </c>
      <c r="J91" s="18" t="s">
        <v>83</v>
      </c>
      <c r="K91" s="18" t="s">
        <v>83</v>
      </c>
      <c r="L91" s="18" t="s">
        <v>83</v>
      </c>
      <c r="M91" s="18" t="s">
        <v>83</v>
      </c>
      <c r="N91" s="18">
        <v>3538.4609999999998</v>
      </c>
      <c r="O91" s="18">
        <f>O101+O122+O143+O151+O170+O189</f>
        <v>3538.4609999999998</v>
      </c>
      <c r="P91" s="56">
        <f>P101+P122+P143+P151+P170+P189</f>
        <v>3538.4609999999998</v>
      </c>
      <c r="Q91" s="56">
        <v>0</v>
      </c>
      <c r="R91" s="56">
        <v>0</v>
      </c>
      <c r="S91" s="18">
        <v>0</v>
      </c>
    </row>
    <row r="92" spans="1:19" ht="36" customHeight="1">
      <c r="A92" s="78" t="s">
        <v>18</v>
      </c>
      <c r="B92" s="78" t="s">
        <v>62</v>
      </c>
      <c r="C92" s="9" t="s">
        <v>78</v>
      </c>
      <c r="D92" s="6" t="s">
        <v>79</v>
      </c>
      <c r="E92" s="10" t="s">
        <v>80</v>
      </c>
      <c r="F92" s="6">
        <v>3</v>
      </c>
      <c r="G92" s="10" t="s">
        <v>93</v>
      </c>
      <c r="H92" s="18">
        <v>45</v>
      </c>
      <c r="I92" s="18">
        <v>135</v>
      </c>
      <c r="J92" s="18">
        <v>50</v>
      </c>
      <c r="K92" s="18">
        <v>60</v>
      </c>
      <c r="L92" s="18">
        <v>50</v>
      </c>
      <c r="M92" s="18">
        <v>50</v>
      </c>
      <c r="N92" s="18" t="s">
        <v>83</v>
      </c>
      <c r="O92" s="18" t="s">
        <v>83</v>
      </c>
      <c r="P92" s="56" t="s">
        <v>83</v>
      </c>
      <c r="Q92" s="56" t="s">
        <v>83</v>
      </c>
      <c r="R92" s="56" t="s">
        <v>83</v>
      </c>
      <c r="S92" s="18" t="s">
        <v>83</v>
      </c>
    </row>
    <row r="93" spans="1:19" ht="23.25" customHeight="1">
      <c r="A93" s="78"/>
      <c r="B93" s="78"/>
      <c r="C93" s="9" t="s">
        <v>17</v>
      </c>
      <c r="D93" s="6" t="s">
        <v>79</v>
      </c>
      <c r="E93" s="10" t="s">
        <v>80</v>
      </c>
      <c r="F93" s="6">
        <v>3</v>
      </c>
      <c r="G93" s="10" t="s">
        <v>93</v>
      </c>
      <c r="H93" s="18">
        <v>45</v>
      </c>
      <c r="I93" s="18">
        <v>135</v>
      </c>
      <c r="J93" s="18">
        <v>50</v>
      </c>
      <c r="K93" s="18">
        <v>60</v>
      </c>
      <c r="L93" s="18">
        <v>50</v>
      </c>
      <c r="M93" s="18">
        <v>50</v>
      </c>
      <c r="N93" s="18" t="s">
        <v>83</v>
      </c>
      <c r="O93" s="18" t="s">
        <v>83</v>
      </c>
      <c r="P93" s="56" t="s">
        <v>83</v>
      </c>
      <c r="Q93" s="56" t="s">
        <v>83</v>
      </c>
      <c r="R93" s="56" t="s">
        <v>83</v>
      </c>
      <c r="S93" s="18" t="s">
        <v>83</v>
      </c>
    </row>
    <row r="94" spans="1:19" ht="136.80000000000001" customHeight="1">
      <c r="A94" s="78"/>
      <c r="B94" s="78"/>
      <c r="C94" s="9" t="s">
        <v>82</v>
      </c>
      <c r="D94" s="21">
        <v>805</v>
      </c>
      <c r="E94" s="10" t="s">
        <v>80</v>
      </c>
      <c r="F94" s="6">
        <v>3</v>
      </c>
      <c r="G94" s="10" t="s">
        <v>93</v>
      </c>
      <c r="H94" s="18">
        <v>45</v>
      </c>
      <c r="I94" s="18">
        <v>135</v>
      </c>
      <c r="J94" s="18">
        <v>50</v>
      </c>
      <c r="K94" s="18">
        <v>60</v>
      </c>
      <c r="L94" s="18">
        <v>50</v>
      </c>
      <c r="M94" s="18">
        <v>50</v>
      </c>
      <c r="N94" s="18" t="s">
        <v>83</v>
      </c>
      <c r="O94" s="18" t="s">
        <v>83</v>
      </c>
      <c r="P94" s="56" t="s">
        <v>83</v>
      </c>
      <c r="Q94" s="56" t="s">
        <v>83</v>
      </c>
      <c r="R94" s="56" t="s">
        <v>83</v>
      </c>
      <c r="S94" s="18" t="s">
        <v>83</v>
      </c>
    </row>
    <row r="95" spans="1:19" ht="40.200000000000003" customHeight="1">
      <c r="A95" s="78"/>
      <c r="B95" s="78" t="s">
        <v>136</v>
      </c>
      <c r="C95" s="9" t="s">
        <v>78</v>
      </c>
      <c r="D95" s="6" t="s">
        <v>79</v>
      </c>
      <c r="E95" s="10" t="s">
        <v>80</v>
      </c>
      <c r="F95" s="6">
        <v>3</v>
      </c>
      <c r="G95" s="10" t="s">
        <v>93</v>
      </c>
      <c r="H95" s="18" t="s">
        <v>83</v>
      </c>
      <c r="I95" s="18" t="s">
        <v>83</v>
      </c>
      <c r="J95" s="18" t="s">
        <v>83</v>
      </c>
      <c r="K95" s="18" t="s">
        <v>83</v>
      </c>
      <c r="L95" s="18" t="s">
        <v>83</v>
      </c>
      <c r="M95" s="18" t="s">
        <v>83</v>
      </c>
      <c r="N95" s="18">
        <v>0</v>
      </c>
      <c r="O95" s="18">
        <v>0</v>
      </c>
      <c r="P95" s="56">
        <v>0</v>
      </c>
      <c r="Q95" s="56">
        <v>0</v>
      </c>
      <c r="R95" s="56">
        <v>0</v>
      </c>
      <c r="S95" s="18">
        <v>0</v>
      </c>
    </row>
    <row r="96" spans="1:19" ht="25.5" customHeight="1">
      <c r="A96" s="78"/>
      <c r="B96" s="78"/>
      <c r="C96" s="9" t="s">
        <v>17</v>
      </c>
      <c r="D96" s="6" t="s">
        <v>79</v>
      </c>
      <c r="E96" s="10" t="s">
        <v>80</v>
      </c>
      <c r="F96" s="6">
        <v>3</v>
      </c>
      <c r="G96" s="10" t="s">
        <v>93</v>
      </c>
      <c r="H96" s="18" t="s">
        <v>83</v>
      </c>
      <c r="I96" s="18" t="s">
        <v>83</v>
      </c>
      <c r="J96" s="18" t="s">
        <v>83</v>
      </c>
      <c r="K96" s="18" t="s">
        <v>83</v>
      </c>
      <c r="L96" s="18" t="s">
        <v>83</v>
      </c>
      <c r="M96" s="18" t="s">
        <v>83</v>
      </c>
      <c r="N96" s="18">
        <v>0</v>
      </c>
      <c r="O96" s="18">
        <v>0</v>
      </c>
      <c r="P96" s="56">
        <v>0</v>
      </c>
      <c r="Q96" s="56">
        <v>0</v>
      </c>
      <c r="R96" s="56">
        <v>0</v>
      </c>
      <c r="S96" s="18">
        <v>0</v>
      </c>
    </row>
    <row r="97" spans="1:19" ht="96" customHeight="1">
      <c r="A97" s="78"/>
      <c r="B97" s="78"/>
      <c r="C97" s="9" t="s">
        <v>84</v>
      </c>
      <c r="D97" s="21">
        <v>805</v>
      </c>
      <c r="E97" s="10" t="s">
        <v>80</v>
      </c>
      <c r="F97" s="6">
        <v>3</v>
      </c>
      <c r="G97" s="10" t="s">
        <v>93</v>
      </c>
      <c r="H97" s="18" t="s">
        <v>83</v>
      </c>
      <c r="I97" s="18" t="s">
        <v>83</v>
      </c>
      <c r="J97" s="18" t="s">
        <v>83</v>
      </c>
      <c r="K97" s="18" t="s">
        <v>83</v>
      </c>
      <c r="L97" s="18" t="s">
        <v>83</v>
      </c>
      <c r="M97" s="18" t="s">
        <v>83</v>
      </c>
      <c r="N97" s="18">
        <v>0</v>
      </c>
      <c r="O97" s="18">
        <v>0</v>
      </c>
      <c r="P97" s="56">
        <v>0</v>
      </c>
      <c r="Q97" s="56">
        <v>0</v>
      </c>
      <c r="R97" s="56">
        <v>0</v>
      </c>
      <c r="S97" s="18">
        <v>0</v>
      </c>
    </row>
    <row r="98" spans="1:19" ht="57.6" customHeight="1">
      <c r="A98" s="78"/>
      <c r="B98" s="78"/>
      <c r="C98" s="9" t="s">
        <v>87</v>
      </c>
      <c r="D98" s="21">
        <v>806</v>
      </c>
      <c r="E98" s="10" t="s">
        <v>80</v>
      </c>
      <c r="F98" s="6">
        <v>3</v>
      </c>
      <c r="G98" s="10" t="s">
        <v>93</v>
      </c>
      <c r="H98" s="18" t="s">
        <v>83</v>
      </c>
      <c r="I98" s="18" t="s">
        <v>83</v>
      </c>
      <c r="J98" s="18" t="s">
        <v>83</v>
      </c>
      <c r="K98" s="18" t="s">
        <v>83</v>
      </c>
      <c r="L98" s="18" t="s">
        <v>83</v>
      </c>
      <c r="M98" s="18" t="s">
        <v>83</v>
      </c>
      <c r="N98" s="18">
        <v>0</v>
      </c>
      <c r="O98" s="18">
        <v>0</v>
      </c>
      <c r="P98" s="56">
        <v>0</v>
      </c>
      <c r="Q98" s="56">
        <v>0</v>
      </c>
      <c r="R98" s="56">
        <v>0</v>
      </c>
      <c r="S98" s="18">
        <v>0</v>
      </c>
    </row>
    <row r="99" spans="1:19" ht="58.2" customHeight="1">
      <c r="A99" s="78"/>
      <c r="B99" s="78"/>
      <c r="C99" s="9" t="s">
        <v>85</v>
      </c>
      <c r="D99" s="6">
        <v>804</v>
      </c>
      <c r="E99" s="10" t="s">
        <v>80</v>
      </c>
      <c r="F99" s="6">
        <v>3</v>
      </c>
      <c r="G99" s="10" t="s">
        <v>93</v>
      </c>
      <c r="H99" s="18" t="s">
        <v>83</v>
      </c>
      <c r="I99" s="18" t="s">
        <v>83</v>
      </c>
      <c r="J99" s="18" t="s">
        <v>83</v>
      </c>
      <c r="K99" s="18" t="s">
        <v>83</v>
      </c>
      <c r="L99" s="18" t="s">
        <v>83</v>
      </c>
      <c r="M99" s="18" t="s">
        <v>83</v>
      </c>
      <c r="N99" s="18">
        <v>0</v>
      </c>
      <c r="O99" s="18">
        <v>0</v>
      </c>
      <c r="P99" s="56">
        <v>0</v>
      </c>
      <c r="Q99" s="56">
        <v>0</v>
      </c>
      <c r="R99" s="56">
        <v>0</v>
      </c>
      <c r="S99" s="18">
        <v>0</v>
      </c>
    </row>
    <row r="100" spans="1:19" ht="56.4" customHeight="1">
      <c r="A100" s="78"/>
      <c r="B100" s="78"/>
      <c r="C100" s="9" t="s">
        <v>86</v>
      </c>
      <c r="D100" s="6">
        <v>803</v>
      </c>
      <c r="E100" s="10" t="s">
        <v>80</v>
      </c>
      <c r="F100" s="6">
        <v>3</v>
      </c>
      <c r="G100" s="10" t="s">
        <v>93</v>
      </c>
      <c r="H100" s="18" t="s">
        <v>83</v>
      </c>
      <c r="I100" s="18" t="s">
        <v>83</v>
      </c>
      <c r="J100" s="18" t="s">
        <v>83</v>
      </c>
      <c r="K100" s="18" t="s">
        <v>83</v>
      </c>
      <c r="L100" s="18" t="s">
        <v>83</v>
      </c>
      <c r="M100" s="18" t="s">
        <v>83</v>
      </c>
      <c r="N100" s="18">
        <v>0</v>
      </c>
      <c r="O100" s="18">
        <v>0</v>
      </c>
      <c r="P100" s="56">
        <v>0</v>
      </c>
      <c r="Q100" s="56">
        <v>0</v>
      </c>
      <c r="R100" s="56">
        <v>0</v>
      </c>
      <c r="S100" s="18">
        <v>0</v>
      </c>
    </row>
    <row r="101" spans="1:19" ht="73.8" customHeight="1">
      <c r="A101" s="78"/>
      <c r="B101" s="78"/>
      <c r="C101" s="9" t="s">
        <v>88</v>
      </c>
      <c r="D101" s="6">
        <v>809</v>
      </c>
      <c r="E101" s="10" t="s">
        <v>80</v>
      </c>
      <c r="F101" s="6">
        <v>3</v>
      </c>
      <c r="G101" s="10" t="s">
        <v>93</v>
      </c>
      <c r="H101" s="18" t="s">
        <v>83</v>
      </c>
      <c r="I101" s="18" t="s">
        <v>83</v>
      </c>
      <c r="J101" s="18" t="s">
        <v>83</v>
      </c>
      <c r="K101" s="18" t="s">
        <v>83</v>
      </c>
      <c r="L101" s="18" t="s">
        <v>83</v>
      </c>
      <c r="M101" s="18" t="s">
        <v>83</v>
      </c>
      <c r="N101" s="18">
        <v>0</v>
      </c>
      <c r="O101" s="18">
        <v>0</v>
      </c>
      <c r="P101" s="56">
        <v>0</v>
      </c>
      <c r="Q101" s="56">
        <v>0</v>
      </c>
      <c r="R101" s="56">
        <v>0</v>
      </c>
      <c r="S101" s="18">
        <v>0</v>
      </c>
    </row>
    <row r="102" spans="1:19" ht="78" customHeight="1">
      <c r="A102" s="78"/>
      <c r="B102" s="78"/>
      <c r="C102" s="9" t="s">
        <v>90</v>
      </c>
      <c r="D102" s="6">
        <v>824</v>
      </c>
      <c r="E102" s="10" t="s">
        <v>80</v>
      </c>
      <c r="F102" s="6">
        <v>3</v>
      </c>
      <c r="G102" s="10" t="s">
        <v>93</v>
      </c>
      <c r="H102" s="18" t="s">
        <v>83</v>
      </c>
      <c r="I102" s="18" t="s">
        <v>83</v>
      </c>
      <c r="J102" s="18" t="s">
        <v>83</v>
      </c>
      <c r="K102" s="18" t="s">
        <v>83</v>
      </c>
      <c r="L102" s="18" t="s">
        <v>83</v>
      </c>
      <c r="M102" s="18" t="s">
        <v>83</v>
      </c>
      <c r="N102" s="18">
        <v>0</v>
      </c>
      <c r="O102" s="18">
        <v>0</v>
      </c>
      <c r="P102" s="56">
        <v>0</v>
      </c>
      <c r="Q102" s="56">
        <v>0</v>
      </c>
      <c r="R102" s="56">
        <v>0</v>
      </c>
      <c r="S102" s="18">
        <v>0</v>
      </c>
    </row>
    <row r="103" spans="1:19" ht="38.4" customHeight="1">
      <c r="A103" s="78" t="s">
        <v>19</v>
      </c>
      <c r="B103" s="78" t="s">
        <v>105</v>
      </c>
      <c r="C103" s="9" t="s">
        <v>78</v>
      </c>
      <c r="D103" s="6" t="s">
        <v>79</v>
      </c>
      <c r="E103" s="10" t="s">
        <v>80</v>
      </c>
      <c r="F103" s="6">
        <v>3</v>
      </c>
      <c r="G103" s="10" t="s">
        <v>95</v>
      </c>
      <c r="H103" s="18">
        <v>11</v>
      </c>
      <c r="I103" s="18">
        <v>25</v>
      </c>
      <c r="J103" s="18">
        <v>10</v>
      </c>
      <c r="K103" s="18">
        <v>0</v>
      </c>
      <c r="L103" s="18">
        <v>10</v>
      </c>
      <c r="M103" s="18">
        <v>10</v>
      </c>
      <c r="N103" s="24" t="s">
        <v>83</v>
      </c>
      <c r="O103" s="24" t="s">
        <v>83</v>
      </c>
      <c r="P103" s="57" t="s">
        <v>83</v>
      </c>
      <c r="Q103" s="57" t="s">
        <v>83</v>
      </c>
      <c r="R103" s="57" t="s">
        <v>83</v>
      </c>
      <c r="S103" s="24" t="s">
        <v>83</v>
      </c>
    </row>
    <row r="104" spans="1:19" ht="37.200000000000003" customHeight="1">
      <c r="A104" s="78"/>
      <c r="B104" s="78"/>
      <c r="C104" s="9" t="s">
        <v>17</v>
      </c>
      <c r="D104" s="6" t="s">
        <v>79</v>
      </c>
      <c r="E104" s="10" t="s">
        <v>80</v>
      </c>
      <c r="F104" s="6">
        <v>3</v>
      </c>
      <c r="G104" s="10" t="s">
        <v>95</v>
      </c>
      <c r="H104" s="18">
        <v>11</v>
      </c>
      <c r="I104" s="18">
        <v>25</v>
      </c>
      <c r="J104" s="18">
        <v>10</v>
      </c>
      <c r="K104" s="18">
        <v>0</v>
      </c>
      <c r="L104" s="18">
        <v>10</v>
      </c>
      <c r="M104" s="18">
        <v>10</v>
      </c>
      <c r="N104" s="24" t="s">
        <v>83</v>
      </c>
      <c r="O104" s="24" t="s">
        <v>83</v>
      </c>
      <c r="P104" s="57" t="s">
        <v>83</v>
      </c>
      <c r="Q104" s="57" t="s">
        <v>83</v>
      </c>
      <c r="R104" s="57" t="s">
        <v>83</v>
      </c>
      <c r="S104" s="24" t="s">
        <v>83</v>
      </c>
    </row>
    <row r="105" spans="1:19" ht="138" customHeight="1">
      <c r="A105" s="78"/>
      <c r="B105" s="78"/>
      <c r="C105" s="9" t="s">
        <v>82</v>
      </c>
      <c r="D105" s="21">
        <v>805</v>
      </c>
      <c r="E105" s="10" t="s">
        <v>80</v>
      </c>
      <c r="F105" s="6">
        <v>3</v>
      </c>
      <c r="G105" s="10" t="s">
        <v>95</v>
      </c>
      <c r="H105" s="18">
        <v>11</v>
      </c>
      <c r="I105" s="18">
        <v>25</v>
      </c>
      <c r="J105" s="18">
        <v>10</v>
      </c>
      <c r="K105" s="18">
        <v>0</v>
      </c>
      <c r="L105" s="18">
        <v>10</v>
      </c>
      <c r="M105" s="18">
        <v>10</v>
      </c>
      <c r="N105" s="18" t="s">
        <v>83</v>
      </c>
      <c r="O105" s="18" t="s">
        <v>83</v>
      </c>
      <c r="P105" s="56" t="s">
        <v>83</v>
      </c>
      <c r="Q105" s="56" t="s">
        <v>83</v>
      </c>
      <c r="R105" s="56" t="s">
        <v>83</v>
      </c>
      <c r="S105" s="18" t="s">
        <v>83</v>
      </c>
    </row>
    <row r="106" spans="1:19" ht="44.25" customHeight="1">
      <c r="A106" s="78"/>
      <c r="B106" s="78" t="s">
        <v>106</v>
      </c>
      <c r="C106" s="9" t="s">
        <v>78</v>
      </c>
      <c r="D106" s="6" t="s">
        <v>79</v>
      </c>
      <c r="E106" s="10" t="s">
        <v>80</v>
      </c>
      <c r="F106" s="6">
        <v>3</v>
      </c>
      <c r="G106" s="10" t="s">
        <v>95</v>
      </c>
      <c r="H106" s="18" t="s">
        <v>83</v>
      </c>
      <c r="I106" s="18" t="s">
        <v>83</v>
      </c>
      <c r="J106" s="18" t="s">
        <v>83</v>
      </c>
      <c r="K106" s="18" t="s">
        <v>83</v>
      </c>
      <c r="L106" s="18" t="s">
        <v>83</v>
      </c>
      <c r="M106" s="18" t="s">
        <v>83</v>
      </c>
      <c r="N106" s="18">
        <v>0</v>
      </c>
      <c r="O106" s="18">
        <v>0</v>
      </c>
      <c r="P106" s="56">
        <v>0</v>
      </c>
      <c r="Q106" s="56">
        <v>0</v>
      </c>
      <c r="R106" s="56">
        <v>0</v>
      </c>
      <c r="S106" s="18">
        <v>0</v>
      </c>
    </row>
    <row r="107" spans="1:19" ht="25.8" customHeight="1">
      <c r="A107" s="78"/>
      <c r="B107" s="78"/>
      <c r="C107" s="9" t="s">
        <v>17</v>
      </c>
      <c r="D107" s="6" t="s">
        <v>79</v>
      </c>
      <c r="E107" s="10" t="s">
        <v>80</v>
      </c>
      <c r="F107" s="6">
        <v>3</v>
      </c>
      <c r="G107" s="10" t="s">
        <v>95</v>
      </c>
      <c r="H107" s="18" t="s">
        <v>83</v>
      </c>
      <c r="I107" s="18" t="s">
        <v>83</v>
      </c>
      <c r="J107" s="18" t="s">
        <v>83</v>
      </c>
      <c r="K107" s="18" t="s">
        <v>83</v>
      </c>
      <c r="L107" s="18" t="s">
        <v>83</v>
      </c>
      <c r="M107" s="18" t="s">
        <v>83</v>
      </c>
      <c r="N107" s="18">
        <v>0</v>
      </c>
      <c r="O107" s="18">
        <v>0</v>
      </c>
      <c r="P107" s="56">
        <v>0</v>
      </c>
      <c r="Q107" s="56">
        <v>0</v>
      </c>
      <c r="R107" s="56">
        <v>0</v>
      </c>
      <c r="S107" s="18">
        <v>0</v>
      </c>
    </row>
    <row r="108" spans="1:19" ht="57" customHeight="1">
      <c r="A108" s="78"/>
      <c r="B108" s="78"/>
      <c r="C108" s="9" t="s">
        <v>86</v>
      </c>
      <c r="D108" s="6">
        <v>803</v>
      </c>
      <c r="E108" s="10" t="s">
        <v>80</v>
      </c>
      <c r="F108" s="6">
        <v>3</v>
      </c>
      <c r="G108" s="10" t="s">
        <v>95</v>
      </c>
      <c r="H108" s="18" t="s">
        <v>83</v>
      </c>
      <c r="I108" s="18" t="s">
        <v>83</v>
      </c>
      <c r="J108" s="18" t="s">
        <v>83</v>
      </c>
      <c r="K108" s="18" t="s">
        <v>83</v>
      </c>
      <c r="L108" s="18" t="s">
        <v>83</v>
      </c>
      <c r="M108" s="18" t="s">
        <v>83</v>
      </c>
      <c r="N108" s="18">
        <v>0</v>
      </c>
      <c r="O108" s="18">
        <v>0</v>
      </c>
      <c r="P108" s="56">
        <v>0</v>
      </c>
      <c r="Q108" s="56">
        <v>0</v>
      </c>
      <c r="R108" s="56">
        <v>0</v>
      </c>
      <c r="S108" s="18">
        <v>0</v>
      </c>
    </row>
    <row r="109" spans="1:19" ht="42.75" customHeight="1">
      <c r="A109" s="78" t="s">
        <v>20</v>
      </c>
      <c r="B109" s="78" t="s">
        <v>107</v>
      </c>
      <c r="C109" s="9" t="s">
        <v>78</v>
      </c>
      <c r="D109" s="6" t="s">
        <v>79</v>
      </c>
      <c r="E109" s="10" t="s">
        <v>80</v>
      </c>
      <c r="F109" s="6">
        <v>3</v>
      </c>
      <c r="G109" s="10" t="s">
        <v>96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18" t="s">
        <v>83</v>
      </c>
      <c r="O109" s="18" t="s">
        <v>83</v>
      </c>
      <c r="P109" s="56" t="s">
        <v>83</v>
      </c>
      <c r="Q109" s="56" t="s">
        <v>83</v>
      </c>
      <c r="R109" s="56" t="s">
        <v>83</v>
      </c>
      <c r="S109" s="18" t="s">
        <v>83</v>
      </c>
    </row>
    <row r="110" spans="1:19" ht="63.6" customHeight="1">
      <c r="A110" s="78"/>
      <c r="B110" s="78"/>
      <c r="C110" s="9" t="s">
        <v>17</v>
      </c>
      <c r="D110" s="6" t="s">
        <v>79</v>
      </c>
      <c r="E110" s="10" t="s">
        <v>80</v>
      </c>
      <c r="F110" s="6">
        <v>3</v>
      </c>
      <c r="G110" s="10" t="s">
        <v>96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18" t="s">
        <v>83</v>
      </c>
      <c r="O110" s="18" t="s">
        <v>83</v>
      </c>
      <c r="P110" s="56" t="s">
        <v>83</v>
      </c>
      <c r="Q110" s="56" t="s">
        <v>83</v>
      </c>
      <c r="R110" s="56" t="s">
        <v>83</v>
      </c>
      <c r="S110" s="18" t="s">
        <v>83</v>
      </c>
    </row>
    <row r="111" spans="1:19" ht="131.4" customHeight="1">
      <c r="A111" s="78"/>
      <c r="B111" s="78"/>
      <c r="C111" s="9" t="s">
        <v>88</v>
      </c>
      <c r="D111" s="6">
        <v>809</v>
      </c>
      <c r="E111" s="10" t="s">
        <v>80</v>
      </c>
      <c r="F111" s="6">
        <v>3</v>
      </c>
      <c r="G111" s="10" t="s">
        <v>96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18" t="s">
        <v>83</v>
      </c>
      <c r="O111" s="18" t="s">
        <v>83</v>
      </c>
      <c r="P111" s="56" t="s">
        <v>83</v>
      </c>
      <c r="Q111" s="56" t="s">
        <v>83</v>
      </c>
      <c r="R111" s="56" t="s">
        <v>83</v>
      </c>
      <c r="S111" s="18" t="s">
        <v>83</v>
      </c>
    </row>
    <row r="112" spans="1:19" ht="42.6" customHeight="1">
      <c r="A112" s="78"/>
      <c r="B112" s="103" t="s">
        <v>108</v>
      </c>
      <c r="C112" s="9" t="s">
        <v>78</v>
      </c>
      <c r="D112" s="6" t="s">
        <v>79</v>
      </c>
      <c r="E112" s="10" t="s">
        <v>80</v>
      </c>
      <c r="F112" s="6">
        <v>3</v>
      </c>
      <c r="G112" s="10" t="s">
        <v>96</v>
      </c>
      <c r="H112" s="18" t="s">
        <v>83</v>
      </c>
      <c r="I112" s="18" t="s">
        <v>83</v>
      </c>
      <c r="J112" s="18" t="s">
        <v>83</v>
      </c>
      <c r="K112" s="18" t="s">
        <v>83</v>
      </c>
      <c r="L112" s="18" t="s">
        <v>83</v>
      </c>
      <c r="M112" s="18" t="s">
        <v>83</v>
      </c>
      <c r="N112" s="18">
        <v>0</v>
      </c>
      <c r="O112" s="18">
        <v>0</v>
      </c>
      <c r="P112" s="56">
        <v>0</v>
      </c>
      <c r="Q112" s="56">
        <v>0</v>
      </c>
      <c r="R112" s="56">
        <v>0</v>
      </c>
      <c r="S112" s="18">
        <v>0</v>
      </c>
    </row>
    <row r="113" spans="1:19" ht="163.19999999999999" customHeight="1">
      <c r="A113" s="78"/>
      <c r="B113" s="103"/>
      <c r="C113" s="9" t="s">
        <v>17</v>
      </c>
      <c r="D113" s="6" t="s">
        <v>79</v>
      </c>
      <c r="E113" s="10" t="s">
        <v>80</v>
      </c>
      <c r="F113" s="6">
        <v>3</v>
      </c>
      <c r="G113" s="10" t="s">
        <v>96</v>
      </c>
      <c r="H113" s="18" t="s">
        <v>83</v>
      </c>
      <c r="I113" s="18" t="s">
        <v>83</v>
      </c>
      <c r="J113" s="18" t="s">
        <v>83</v>
      </c>
      <c r="K113" s="18" t="s">
        <v>83</v>
      </c>
      <c r="L113" s="18" t="s">
        <v>83</v>
      </c>
      <c r="M113" s="18" t="s">
        <v>83</v>
      </c>
      <c r="N113" s="18">
        <v>0</v>
      </c>
      <c r="O113" s="18">
        <v>0</v>
      </c>
      <c r="P113" s="56">
        <v>0</v>
      </c>
      <c r="Q113" s="56">
        <v>0</v>
      </c>
      <c r="R113" s="56">
        <v>0</v>
      </c>
      <c r="S113" s="18">
        <v>0</v>
      </c>
    </row>
    <row r="114" spans="1:19" ht="94.8" customHeight="1">
      <c r="A114" s="78"/>
      <c r="B114" s="103"/>
      <c r="C114" s="9" t="s">
        <v>86</v>
      </c>
      <c r="D114" s="6">
        <v>803</v>
      </c>
      <c r="E114" s="10" t="s">
        <v>80</v>
      </c>
      <c r="F114" s="6">
        <v>3</v>
      </c>
      <c r="G114" s="10" t="s">
        <v>96</v>
      </c>
      <c r="H114" s="18" t="s">
        <v>83</v>
      </c>
      <c r="I114" s="18" t="s">
        <v>83</v>
      </c>
      <c r="J114" s="18" t="s">
        <v>83</v>
      </c>
      <c r="K114" s="18" t="s">
        <v>83</v>
      </c>
      <c r="L114" s="18" t="s">
        <v>83</v>
      </c>
      <c r="M114" s="18" t="s">
        <v>83</v>
      </c>
      <c r="N114" s="18">
        <v>0</v>
      </c>
      <c r="O114" s="18">
        <v>0</v>
      </c>
      <c r="P114" s="56">
        <v>0</v>
      </c>
      <c r="Q114" s="56">
        <v>0</v>
      </c>
      <c r="R114" s="56">
        <v>0</v>
      </c>
      <c r="S114" s="18">
        <v>0</v>
      </c>
    </row>
    <row r="115" spans="1:19" ht="208.95" customHeight="1">
      <c r="A115" s="78" t="s">
        <v>21</v>
      </c>
      <c r="B115" s="103" t="s">
        <v>63</v>
      </c>
      <c r="C115" s="9" t="s">
        <v>78</v>
      </c>
      <c r="D115" s="6" t="s">
        <v>79</v>
      </c>
      <c r="E115" s="10" t="s">
        <v>80</v>
      </c>
      <c r="F115" s="6">
        <v>3</v>
      </c>
      <c r="G115" s="10" t="s">
        <v>80</v>
      </c>
      <c r="H115" s="18" t="s">
        <v>83</v>
      </c>
      <c r="I115" s="18" t="s">
        <v>83</v>
      </c>
      <c r="J115" s="18" t="s">
        <v>83</v>
      </c>
      <c r="K115" s="18" t="s">
        <v>83</v>
      </c>
      <c r="L115" s="18" t="s">
        <v>83</v>
      </c>
      <c r="M115" s="18" t="s">
        <v>83</v>
      </c>
      <c r="N115" s="11">
        <v>3000</v>
      </c>
      <c r="O115" s="11">
        <v>3000</v>
      </c>
      <c r="P115" s="48">
        <v>3000</v>
      </c>
      <c r="Q115" s="48">
        <v>0</v>
      </c>
      <c r="R115" s="48">
        <v>0</v>
      </c>
      <c r="S115" s="11">
        <v>0</v>
      </c>
    </row>
    <row r="116" spans="1:19" ht="24" customHeight="1">
      <c r="A116" s="78"/>
      <c r="B116" s="103"/>
      <c r="C116" s="79" t="s">
        <v>97</v>
      </c>
      <c r="D116" s="101" t="s">
        <v>79</v>
      </c>
      <c r="E116" s="95" t="s">
        <v>80</v>
      </c>
      <c r="F116" s="101">
        <v>3</v>
      </c>
      <c r="G116" s="95" t="s">
        <v>80</v>
      </c>
      <c r="H116" s="105" t="s">
        <v>83</v>
      </c>
      <c r="I116" s="105" t="s">
        <v>83</v>
      </c>
      <c r="J116" s="105" t="s">
        <v>83</v>
      </c>
      <c r="K116" s="105" t="s">
        <v>83</v>
      </c>
      <c r="L116" s="105" t="s">
        <v>83</v>
      </c>
      <c r="M116" s="107" t="s">
        <v>83</v>
      </c>
      <c r="N116" s="12">
        <v>3000</v>
      </c>
      <c r="O116" s="12">
        <v>3000</v>
      </c>
      <c r="P116" s="49">
        <v>3000</v>
      </c>
      <c r="Q116" s="13">
        <v>0</v>
      </c>
      <c r="R116" s="14">
        <v>0</v>
      </c>
      <c r="S116" s="14">
        <v>0</v>
      </c>
    </row>
    <row r="117" spans="1:19" ht="26.25" customHeight="1">
      <c r="A117" s="78"/>
      <c r="B117" s="103"/>
      <c r="C117" s="80"/>
      <c r="D117" s="101"/>
      <c r="E117" s="95"/>
      <c r="F117" s="101"/>
      <c r="G117" s="95"/>
      <c r="H117" s="106"/>
      <c r="I117" s="106"/>
      <c r="J117" s="106"/>
      <c r="K117" s="106"/>
      <c r="L117" s="106"/>
      <c r="M117" s="108"/>
      <c r="N117" s="15">
        <v>2610</v>
      </c>
      <c r="O117" s="15">
        <v>2610</v>
      </c>
      <c r="P117" s="62">
        <v>2610</v>
      </c>
      <c r="Q117" s="54">
        <v>0</v>
      </c>
      <c r="R117" s="17">
        <v>0</v>
      </c>
      <c r="S117" s="17">
        <v>0</v>
      </c>
    </row>
    <row r="118" spans="1:19" ht="66.900000000000006" customHeight="1">
      <c r="A118" s="78"/>
      <c r="B118" s="103"/>
      <c r="C118" s="9" t="s">
        <v>86</v>
      </c>
      <c r="D118" s="6">
        <v>803</v>
      </c>
      <c r="E118" s="10" t="s">
        <v>80</v>
      </c>
      <c r="F118" s="6">
        <v>3</v>
      </c>
      <c r="G118" s="10" t="s">
        <v>80</v>
      </c>
      <c r="H118" s="18" t="s">
        <v>83</v>
      </c>
      <c r="I118" s="18" t="s">
        <v>83</v>
      </c>
      <c r="J118" s="18" t="s">
        <v>83</v>
      </c>
      <c r="K118" s="18" t="s">
        <v>83</v>
      </c>
      <c r="L118" s="18" t="s">
        <v>83</v>
      </c>
      <c r="M118" s="18" t="s">
        <v>83</v>
      </c>
      <c r="N118" s="18">
        <v>3000</v>
      </c>
      <c r="O118" s="18">
        <v>3000</v>
      </c>
      <c r="P118" s="56">
        <v>3000</v>
      </c>
      <c r="Q118" s="56">
        <v>0</v>
      </c>
      <c r="R118" s="56">
        <v>0</v>
      </c>
      <c r="S118" s="18">
        <v>0</v>
      </c>
    </row>
    <row r="119" spans="1:19" ht="44.25" customHeight="1">
      <c r="A119" s="78" t="s">
        <v>22</v>
      </c>
      <c r="B119" s="103" t="s">
        <v>44</v>
      </c>
      <c r="C119" s="9" t="s">
        <v>78</v>
      </c>
      <c r="D119" s="6" t="s">
        <v>79</v>
      </c>
      <c r="E119" s="10" t="s">
        <v>80</v>
      </c>
      <c r="F119" s="6">
        <v>3</v>
      </c>
      <c r="G119" s="10" t="s">
        <v>100</v>
      </c>
      <c r="H119" s="18" t="s">
        <v>83</v>
      </c>
      <c r="I119" s="18" t="s">
        <v>83</v>
      </c>
      <c r="J119" s="18" t="s">
        <v>83</v>
      </c>
      <c r="K119" s="18" t="s">
        <v>83</v>
      </c>
      <c r="L119" s="18" t="s">
        <v>83</v>
      </c>
      <c r="M119" s="18" t="s">
        <v>83</v>
      </c>
      <c r="N119" s="18">
        <v>0</v>
      </c>
      <c r="O119" s="18">
        <v>0</v>
      </c>
      <c r="P119" s="56">
        <v>0</v>
      </c>
      <c r="Q119" s="56">
        <v>0</v>
      </c>
      <c r="R119" s="56">
        <v>0</v>
      </c>
      <c r="S119" s="18">
        <v>0</v>
      </c>
    </row>
    <row r="120" spans="1:19" ht="29.25" customHeight="1">
      <c r="A120" s="78"/>
      <c r="B120" s="103"/>
      <c r="C120" s="9" t="s">
        <v>17</v>
      </c>
      <c r="D120" s="6" t="s">
        <v>79</v>
      </c>
      <c r="E120" s="10" t="s">
        <v>80</v>
      </c>
      <c r="F120" s="6">
        <v>3</v>
      </c>
      <c r="G120" s="10" t="s">
        <v>100</v>
      </c>
      <c r="H120" s="18" t="s">
        <v>83</v>
      </c>
      <c r="I120" s="18" t="s">
        <v>83</v>
      </c>
      <c r="J120" s="18" t="s">
        <v>83</v>
      </c>
      <c r="K120" s="18" t="s">
        <v>83</v>
      </c>
      <c r="L120" s="18" t="s">
        <v>83</v>
      </c>
      <c r="M120" s="18" t="s">
        <v>83</v>
      </c>
      <c r="N120" s="18">
        <v>0</v>
      </c>
      <c r="O120" s="18">
        <v>0</v>
      </c>
      <c r="P120" s="56">
        <v>0</v>
      </c>
      <c r="Q120" s="56">
        <v>0</v>
      </c>
      <c r="R120" s="56">
        <v>0</v>
      </c>
      <c r="S120" s="18">
        <v>0</v>
      </c>
    </row>
    <row r="121" spans="1:19" ht="116.4" customHeight="1">
      <c r="A121" s="78"/>
      <c r="B121" s="103"/>
      <c r="C121" s="9" t="s">
        <v>84</v>
      </c>
      <c r="D121" s="6">
        <v>805</v>
      </c>
      <c r="E121" s="10" t="s">
        <v>80</v>
      </c>
      <c r="F121" s="6">
        <v>3</v>
      </c>
      <c r="G121" s="10" t="s">
        <v>100</v>
      </c>
      <c r="H121" s="18" t="s">
        <v>83</v>
      </c>
      <c r="I121" s="18" t="s">
        <v>83</v>
      </c>
      <c r="J121" s="18" t="s">
        <v>83</v>
      </c>
      <c r="K121" s="18" t="s">
        <v>83</v>
      </c>
      <c r="L121" s="18" t="s">
        <v>83</v>
      </c>
      <c r="M121" s="18" t="s">
        <v>83</v>
      </c>
      <c r="N121" s="18">
        <v>0</v>
      </c>
      <c r="O121" s="18">
        <v>0</v>
      </c>
      <c r="P121" s="56">
        <v>0</v>
      </c>
      <c r="Q121" s="56">
        <v>0</v>
      </c>
      <c r="R121" s="56">
        <v>0</v>
      </c>
      <c r="S121" s="18">
        <v>0</v>
      </c>
    </row>
    <row r="122" spans="1:19" ht="82.5" customHeight="1">
      <c r="A122" s="78"/>
      <c r="B122" s="103"/>
      <c r="C122" s="9" t="s">
        <v>88</v>
      </c>
      <c r="D122" s="6">
        <v>809</v>
      </c>
      <c r="E122" s="10" t="s">
        <v>80</v>
      </c>
      <c r="F122" s="6">
        <v>3</v>
      </c>
      <c r="G122" s="10" t="s">
        <v>100</v>
      </c>
      <c r="H122" s="18" t="s">
        <v>83</v>
      </c>
      <c r="I122" s="18" t="s">
        <v>83</v>
      </c>
      <c r="J122" s="18" t="s">
        <v>83</v>
      </c>
      <c r="K122" s="18" t="s">
        <v>83</v>
      </c>
      <c r="L122" s="18" t="s">
        <v>83</v>
      </c>
      <c r="M122" s="18" t="s">
        <v>83</v>
      </c>
      <c r="N122" s="18">
        <v>0</v>
      </c>
      <c r="O122" s="18">
        <v>0</v>
      </c>
      <c r="P122" s="56">
        <v>0</v>
      </c>
      <c r="Q122" s="56">
        <v>0</v>
      </c>
      <c r="R122" s="56">
        <v>0</v>
      </c>
      <c r="S122" s="18">
        <v>0</v>
      </c>
    </row>
    <row r="123" spans="1:19" ht="63" customHeight="1">
      <c r="A123" s="78"/>
      <c r="B123" s="103"/>
      <c r="C123" s="9" t="s">
        <v>87</v>
      </c>
      <c r="D123" s="6">
        <v>806</v>
      </c>
      <c r="E123" s="10" t="s">
        <v>80</v>
      </c>
      <c r="F123" s="6">
        <v>3</v>
      </c>
      <c r="G123" s="10" t="s">
        <v>100</v>
      </c>
      <c r="H123" s="18" t="s">
        <v>83</v>
      </c>
      <c r="I123" s="18" t="s">
        <v>83</v>
      </c>
      <c r="J123" s="18" t="s">
        <v>83</v>
      </c>
      <c r="K123" s="18" t="s">
        <v>83</v>
      </c>
      <c r="L123" s="18" t="s">
        <v>83</v>
      </c>
      <c r="M123" s="18" t="s">
        <v>83</v>
      </c>
      <c r="N123" s="18">
        <v>0</v>
      </c>
      <c r="O123" s="18">
        <v>0</v>
      </c>
      <c r="P123" s="56">
        <v>0</v>
      </c>
      <c r="Q123" s="56">
        <v>0</v>
      </c>
      <c r="R123" s="56">
        <v>0</v>
      </c>
      <c r="S123" s="18">
        <v>0</v>
      </c>
    </row>
    <row r="124" spans="1:19" ht="63" customHeight="1">
      <c r="A124" s="78"/>
      <c r="B124" s="103"/>
      <c r="C124" s="9" t="s">
        <v>85</v>
      </c>
      <c r="D124" s="6">
        <v>804</v>
      </c>
      <c r="E124" s="10" t="s">
        <v>80</v>
      </c>
      <c r="F124" s="6">
        <v>3</v>
      </c>
      <c r="G124" s="10" t="s">
        <v>100</v>
      </c>
      <c r="H124" s="18" t="s">
        <v>83</v>
      </c>
      <c r="I124" s="18" t="s">
        <v>83</v>
      </c>
      <c r="J124" s="18" t="s">
        <v>83</v>
      </c>
      <c r="K124" s="18" t="s">
        <v>83</v>
      </c>
      <c r="L124" s="18" t="s">
        <v>83</v>
      </c>
      <c r="M124" s="18" t="s">
        <v>83</v>
      </c>
      <c r="N124" s="18">
        <v>0</v>
      </c>
      <c r="O124" s="18">
        <v>0</v>
      </c>
      <c r="P124" s="56">
        <v>0</v>
      </c>
      <c r="Q124" s="56">
        <v>0</v>
      </c>
      <c r="R124" s="56">
        <v>0</v>
      </c>
      <c r="S124" s="18">
        <v>0</v>
      </c>
    </row>
    <row r="125" spans="1:19" ht="60.75" customHeight="1">
      <c r="A125" s="78"/>
      <c r="B125" s="103"/>
      <c r="C125" s="9" t="s">
        <v>86</v>
      </c>
      <c r="D125" s="6">
        <v>803</v>
      </c>
      <c r="E125" s="10" t="s">
        <v>80</v>
      </c>
      <c r="F125" s="6">
        <v>3</v>
      </c>
      <c r="G125" s="10" t="s">
        <v>100</v>
      </c>
      <c r="H125" s="18" t="s">
        <v>83</v>
      </c>
      <c r="I125" s="18" t="s">
        <v>83</v>
      </c>
      <c r="J125" s="18" t="s">
        <v>83</v>
      </c>
      <c r="K125" s="18" t="s">
        <v>83</v>
      </c>
      <c r="L125" s="18" t="s">
        <v>83</v>
      </c>
      <c r="M125" s="18" t="s">
        <v>83</v>
      </c>
      <c r="N125" s="18">
        <v>0</v>
      </c>
      <c r="O125" s="18">
        <v>0</v>
      </c>
      <c r="P125" s="56">
        <v>0</v>
      </c>
      <c r="Q125" s="56">
        <v>0</v>
      </c>
      <c r="R125" s="56">
        <v>0</v>
      </c>
      <c r="S125" s="18">
        <v>0</v>
      </c>
    </row>
    <row r="126" spans="1:19" ht="78.599999999999994" customHeight="1">
      <c r="A126" s="78"/>
      <c r="B126" s="103"/>
      <c r="C126" s="9" t="s">
        <v>90</v>
      </c>
      <c r="D126" s="6">
        <v>824</v>
      </c>
      <c r="E126" s="10" t="s">
        <v>80</v>
      </c>
      <c r="F126" s="6">
        <v>3</v>
      </c>
      <c r="G126" s="10" t="s">
        <v>100</v>
      </c>
      <c r="H126" s="18" t="s">
        <v>83</v>
      </c>
      <c r="I126" s="18" t="s">
        <v>83</v>
      </c>
      <c r="J126" s="18" t="s">
        <v>83</v>
      </c>
      <c r="K126" s="18" t="s">
        <v>83</v>
      </c>
      <c r="L126" s="18" t="s">
        <v>83</v>
      </c>
      <c r="M126" s="18" t="s">
        <v>83</v>
      </c>
      <c r="N126" s="18">
        <v>0</v>
      </c>
      <c r="O126" s="18">
        <v>0</v>
      </c>
      <c r="P126" s="56">
        <v>0</v>
      </c>
      <c r="Q126" s="56">
        <v>0</v>
      </c>
      <c r="R126" s="56">
        <v>0</v>
      </c>
      <c r="S126" s="18">
        <v>0</v>
      </c>
    </row>
    <row r="127" spans="1:19" ht="45.75" customHeight="1">
      <c r="A127" s="78" t="s">
        <v>23</v>
      </c>
      <c r="B127" s="103" t="s">
        <v>45</v>
      </c>
      <c r="C127" s="9" t="s">
        <v>78</v>
      </c>
      <c r="D127" s="6" t="s">
        <v>79</v>
      </c>
      <c r="E127" s="10" t="s">
        <v>80</v>
      </c>
      <c r="F127" s="6">
        <v>3</v>
      </c>
      <c r="G127" s="10" t="s">
        <v>109</v>
      </c>
      <c r="H127" s="18" t="s">
        <v>83</v>
      </c>
      <c r="I127" s="18" t="s">
        <v>83</v>
      </c>
      <c r="J127" s="18" t="s">
        <v>83</v>
      </c>
      <c r="K127" s="18" t="s">
        <v>83</v>
      </c>
      <c r="L127" s="18" t="s">
        <v>83</v>
      </c>
      <c r="M127" s="18" t="s">
        <v>83</v>
      </c>
      <c r="N127" s="18">
        <v>0</v>
      </c>
      <c r="O127" s="18">
        <v>0</v>
      </c>
      <c r="P127" s="56">
        <v>0</v>
      </c>
      <c r="Q127" s="56">
        <v>0</v>
      </c>
      <c r="R127" s="56">
        <v>0</v>
      </c>
      <c r="S127" s="18">
        <v>0</v>
      </c>
    </row>
    <row r="128" spans="1:19" ht="29.25" customHeight="1">
      <c r="A128" s="78"/>
      <c r="B128" s="103"/>
      <c r="C128" s="9" t="s">
        <v>17</v>
      </c>
      <c r="D128" s="6" t="s">
        <v>79</v>
      </c>
      <c r="E128" s="10" t="s">
        <v>80</v>
      </c>
      <c r="F128" s="6">
        <v>3</v>
      </c>
      <c r="G128" s="10" t="s">
        <v>109</v>
      </c>
      <c r="H128" s="18" t="s">
        <v>83</v>
      </c>
      <c r="I128" s="18" t="s">
        <v>83</v>
      </c>
      <c r="J128" s="18" t="s">
        <v>83</v>
      </c>
      <c r="K128" s="18" t="s">
        <v>83</v>
      </c>
      <c r="L128" s="18" t="s">
        <v>83</v>
      </c>
      <c r="M128" s="18" t="s">
        <v>83</v>
      </c>
      <c r="N128" s="18">
        <v>0</v>
      </c>
      <c r="O128" s="18">
        <v>0</v>
      </c>
      <c r="P128" s="56">
        <v>0</v>
      </c>
      <c r="Q128" s="56">
        <v>0</v>
      </c>
      <c r="R128" s="56">
        <v>0</v>
      </c>
      <c r="S128" s="18">
        <v>0</v>
      </c>
    </row>
    <row r="129" spans="1:19" ht="88.95" customHeight="1">
      <c r="A129" s="78"/>
      <c r="B129" s="103"/>
      <c r="C129" s="9" t="s">
        <v>90</v>
      </c>
      <c r="D129" s="6">
        <v>824</v>
      </c>
      <c r="E129" s="10" t="s">
        <v>80</v>
      </c>
      <c r="F129" s="6">
        <v>3</v>
      </c>
      <c r="G129" s="10" t="s">
        <v>109</v>
      </c>
      <c r="H129" s="18" t="s">
        <v>83</v>
      </c>
      <c r="I129" s="18" t="s">
        <v>83</v>
      </c>
      <c r="J129" s="18" t="s">
        <v>83</v>
      </c>
      <c r="K129" s="18" t="s">
        <v>83</v>
      </c>
      <c r="L129" s="18" t="s">
        <v>83</v>
      </c>
      <c r="M129" s="18" t="s">
        <v>83</v>
      </c>
      <c r="N129" s="18">
        <v>0</v>
      </c>
      <c r="O129" s="18">
        <v>0</v>
      </c>
      <c r="P129" s="56">
        <v>0</v>
      </c>
      <c r="Q129" s="56">
        <v>0</v>
      </c>
      <c r="R129" s="56">
        <v>0</v>
      </c>
      <c r="S129" s="18">
        <v>0</v>
      </c>
    </row>
    <row r="130" spans="1:19" ht="38.25" customHeight="1">
      <c r="A130" s="78" t="s">
        <v>24</v>
      </c>
      <c r="B130" s="103" t="s">
        <v>46</v>
      </c>
      <c r="C130" s="9" t="s">
        <v>78</v>
      </c>
      <c r="D130" s="6" t="s">
        <v>79</v>
      </c>
      <c r="E130" s="10" t="s">
        <v>80</v>
      </c>
      <c r="F130" s="6">
        <v>3</v>
      </c>
      <c r="G130" s="10" t="s">
        <v>110</v>
      </c>
      <c r="H130" s="18" t="s">
        <v>83</v>
      </c>
      <c r="I130" s="18" t="s">
        <v>83</v>
      </c>
      <c r="J130" s="18" t="s">
        <v>83</v>
      </c>
      <c r="K130" s="18" t="s">
        <v>83</v>
      </c>
      <c r="L130" s="18" t="s">
        <v>83</v>
      </c>
      <c r="M130" s="18" t="s">
        <v>83</v>
      </c>
      <c r="N130" s="18">
        <v>0</v>
      </c>
      <c r="O130" s="18">
        <v>0</v>
      </c>
      <c r="P130" s="56">
        <v>0</v>
      </c>
      <c r="Q130" s="56">
        <v>0</v>
      </c>
      <c r="R130" s="56">
        <v>0</v>
      </c>
      <c r="S130" s="18">
        <v>0</v>
      </c>
    </row>
    <row r="131" spans="1:19" ht="36" customHeight="1">
      <c r="A131" s="78"/>
      <c r="B131" s="103"/>
      <c r="C131" s="9" t="s">
        <v>17</v>
      </c>
      <c r="D131" s="6" t="s">
        <v>79</v>
      </c>
      <c r="E131" s="10" t="s">
        <v>80</v>
      </c>
      <c r="F131" s="6">
        <v>3</v>
      </c>
      <c r="G131" s="10" t="s">
        <v>110</v>
      </c>
      <c r="H131" s="18" t="s">
        <v>83</v>
      </c>
      <c r="I131" s="18" t="s">
        <v>83</v>
      </c>
      <c r="J131" s="18" t="s">
        <v>83</v>
      </c>
      <c r="K131" s="18" t="s">
        <v>83</v>
      </c>
      <c r="L131" s="18" t="s">
        <v>83</v>
      </c>
      <c r="M131" s="18" t="s">
        <v>83</v>
      </c>
      <c r="N131" s="18">
        <v>0</v>
      </c>
      <c r="O131" s="18">
        <v>0</v>
      </c>
      <c r="P131" s="56">
        <v>0</v>
      </c>
      <c r="Q131" s="56">
        <v>0</v>
      </c>
      <c r="R131" s="56">
        <v>0</v>
      </c>
      <c r="S131" s="18">
        <v>0</v>
      </c>
    </row>
    <row r="132" spans="1:19" ht="83.4" customHeight="1">
      <c r="A132" s="78"/>
      <c r="B132" s="103"/>
      <c r="C132" s="9" t="s">
        <v>90</v>
      </c>
      <c r="D132" s="6">
        <v>824</v>
      </c>
      <c r="E132" s="10" t="s">
        <v>80</v>
      </c>
      <c r="F132" s="6">
        <v>3</v>
      </c>
      <c r="G132" s="10" t="s">
        <v>110</v>
      </c>
      <c r="H132" s="18" t="s">
        <v>83</v>
      </c>
      <c r="I132" s="18" t="s">
        <v>83</v>
      </c>
      <c r="J132" s="18" t="s">
        <v>83</v>
      </c>
      <c r="K132" s="18" t="s">
        <v>83</v>
      </c>
      <c r="L132" s="18" t="s">
        <v>83</v>
      </c>
      <c r="M132" s="18" t="s">
        <v>83</v>
      </c>
      <c r="N132" s="18">
        <v>0</v>
      </c>
      <c r="O132" s="18">
        <v>0</v>
      </c>
      <c r="P132" s="56">
        <v>0</v>
      </c>
      <c r="Q132" s="56">
        <v>0</v>
      </c>
      <c r="R132" s="56">
        <v>0</v>
      </c>
      <c r="S132" s="18">
        <v>0</v>
      </c>
    </row>
    <row r="133" spans="1:19" ht="45" customHeight="1">
      <c r="A133" s="78" t="s">
        <v>25</v>
      </c>
      <c r="B133" s="103" t="s">
        <v>47</v>
      </c>
      <c r="C133" s="9" t="s">
        <v>78</v>
      </c>
      <c r="D133" s="6" t="s">
        <v>79</v>
      </c>
      <c r="E133" s="10" t="s">
        <v>80</v>
      </c>
      <c r="F133" s="6">
        <v>3</v>
      </c>
      <c r="G133" s="10" t="s">
        <v>111</v>
      </c>
      <c r="H133" s="18" t="s">
        <v>83</v>
      </c>
      <c r="I133" s="18" t="s">
        <v>83</v>
      </c>
      <c r="J133" s="18" t="s">
        <v>83</v>
      </c>
      <c r="K133" s="18" t="s">
        <v>83</v>
      </c>
      <c r="L133" s="18" t="s">
        <v>83</v>
      </c>
      <c r="M133" s="18" t="s">
        <v>83</v>
      </c>
      <c r="N133" s="18">
        <v>0</v>
      </c>
      <c r="O133" s="18">
        <v>0</v>
      </c>
      <c r="P133" s="56">
        <v>0</v>
      </c>
      <c r="Q133" s="56">
        <v>0</v>
      </c>
      <c r="R133" s="56">
        <v>0</v>
      </c>
      <c r="S133" s="18">
        <v>0</v>
      </c>
    </row>
    <row r="134" spans="1:19" ht="30" customHeight="1">
      <c r="A134" s="78"/>
      <c r="B134" s="103"/>
      <c r="C134" s="9" t="s">
        <v>17</v>
      </c>
      <c r="D134" s="6" t="s">
        <v>79</v>
      </c>
      <c r="E134" s="10" t="s">
        <v>80</v>
      </c>
      <c r="F134" s="6">
        <v>3</v>
      </c>
      <c r="G134" s="10" t="s">
        <v>111</v>
      </c>
      <c r="H134" s="18" t="s">
        <v>83</v>
      </c>
      <c r="I134" s="18" t="s">
        <v>83</v>
      </c>
      <c r="J134" s="18" t="s">
        <v>83</v>
      </c>
      <c r="K134" s="18" t="s">
        <v>83</v>
      </c>
      <c r="L134" s="18" t="s">
        <v>83</v>
      </c>
      <c r="M134" s="18" t="s">
        <v>83</v>
      </c>
      <c r="N134" s="18">
        <v>0</v>
      </c>
      <c r="O134" s="18">
        <v>0</v>
      </c>
      <c r="P134" s="56">
        <v>0</v>
      </c>
      <c r="Q134" s="56">
        <v>0</v>
      </c>
      <c r="R134" s="56">
        <v>0</v>
      </c>
      <c r="S134" s="18">
        <v>0</v>
      </c>
    </row>
    <row r="135" spans="1:19" ht="145.80000000000001" customHeight="1">
      <c r="A135" s="78"/>
      <c r="B135" s="103"/>
      <c r="C135" s="9" t="s">
        <v>90</v>
      </c>
      <c r="D135" s="6">
        <v>824</v>
      </c>
      <c r="E135" s="10" t="s">
        <v>80</v>
      </c>
      <c r="F135" s="6">
        <v>3</v>
      </c>
      <c r="G135" s="10" t="s">
        <v>111</v>
      </c>
      <c r="H135" s="18" t="s">
        <v>83</v>
      </c>
      <c r="I135" s="18" t="s">
        <v>83</v>
      </c>
      <c r="J135" s="18" t="s">
        <v>83</v>
      </c>
      <c r="K135" s="18" t="s">
        <v>83</v>
      </c>
      <c r="L135" s="18" t="s">
        <v>83</v>
      </c>
      <c r="M135" s="18" t="s">
        <v>83</v>
      </c>
      <c r="N135" s="18">
        <v>0</v>
      </c>
      <c r="O135" s="18">
        <v>0</v>
      </c>
      <c r="P135" s="56">
        <v>0</v>
      </c>
      <c r="Q135" s="56">
        <v>0</v>
      </c>
      <c r="R135" s="56">
        <v>0</v>
      </c>
      <c r="S135" s="18">
        <v>0</v>
      </c>
    </row>
    <row r="136" spans="1:19" ht="42.75" customHeight="1">
      <c r="A136" s="78" t="s">
        <v>26</v>
      </c>
      <c r="B136" s="103" t="s">
        <v>48</v>
      </c>
      <c r="C136" s="9" t="s">
        <v>78</v>
      </c>
      <c r="D136" s="6" t="s">
        <v>79</v>
      </c>
      <c r="E136" s="10" t="s">
        <v>80</v>
      </c>
      <c r="F136" s="6">
        <v>3</v>
      </c>
      <c r="G136" s="10" t="s">
        <v>112</v>
      </c>
      <c r="H136" s="18" t="s">
        <v>83</v>
      </c>
      <c r="I136" s="18" t="s">
        <v>83</v>
      </c>
      <c r="J136" s="18" t="s">
        <v>83</v>
      </c>
      <c r="K136" s="18" t="s">
        <v>83</v>
      </c>
      <c r="L136" s="18" t="s">
        <v>83</v>
      </c>
      <c r="M136" s="18" t="s">
        <v>83</v>
      </c>
      <c r="N136" s="18">
        <v>0</v>
      </c>
      <c r="O136" s="18">
        <v>0</v>
      </c>
      <c r="P136" s="56">
        <v>0</v>
      </c>
      <c r="Q136" s="56">
        <v>0</v>
      </c>
      <c r="R136" s="56">
        <v>0</v>
      </c>
      <c r="S136" s="18">
        <v>0</v>
      </c>
    </row>
    <row r="137" spans="1:19" ht="25.5" customHeight="1">
      <c r="A137" s="78"/>
      <c r="B137" s="103"/>
      <c r="C137" s="9" t="s">
        <v>17</v>
      </c>
      <c r="D137" s="6" t="s">
        <v>79</v>
      </c>
      <c r="E137" s="10" t="s">
        <v>80</v>
      </c>
      <c r="F137" s="6">
        <v>3</v>
      </c>
      <c r="G137" s="10" t="s">
        <v>112</v>
      </c>
      <c r="H137" s="18" t="s">
        <v>83</v>
      </c>
      <c r="I137" s="18" t="s">
        <v>83</v>
      </c>
      <c r="J137" s="18" t="s">
        <v>83</v>
      </c>
      <c r="K137" s="18" t="s">
        <v>83</v>
      </c>
      <c r="L137" s="18" t="s">
        <v>83</v>
      </c>
      <c r="M137" s="18" t="s">
        <v>83</v>
      </c>
      <c r="N137" s="18">
        <v>0</v>
      </c>
      <c r="O137" s="18">
        <v>0</v>
      </c>
      <c r="P137" s="56">
        <v>0</v>
      </c>
      <c r="Q137" s="56">
        <v>0</v>
      </c>
      <c r="R137" s="56">
        <v>0</v>
      </c>
      <c r="S137" s="18">
        <v>0</v>
      </c>
    </row>
    <row r="138" spans="1:19" ht="59.1" customHeight="1">
      <c r="A138" s="78"/>
      <c r="B138" s="103"/>
      <c r="C138" s="9" t="s">
        <v>86</v>
      </c>
      <c r="D138" s="6">
        <v>803</v>
      </c>
      <c r="E138" s="10" t="s">
        <v>80</v>
      </c>
      <c r="F138" s="6">
        <v>3</v>
      </c>
      <c r="G138" s="10" t="s">
        <v>112</v>
      </c>
      <c r="H138" s="18" t="s">
        <v>83</v>
      </c>
      <c r="I138" s="18" t="s">
        <v>83</v>
      </c>
      <c r="J138" s="18" t="s">
        <v>83</v>
      </c>
      <c r="K138" s="18" t="s">
        <v>83</v>
      </c>
      <c r="L138" s="18" t="s">
        <v>83</v>
      </c>
      <c r="M138" s="18" t="s">
        <v>83</v>
      </c>
      <c r="N138" s="18">
        <v>0</v>
      </c>
      <c r="O138" s="18">
        <v>0</v>
      </c>
      <c r="P138" s="56">
        <v>0</v>
      </c>
      <c r="Q138" s="56">
        <v>0</v>
      </c>
      <c r="R138" s="56">
        <v>0</v>
      </c>
      <c r="S138" s="18">
        <v>0</v>
      </c>
    </row>
    <row r="139" spans="1:19" ht="222" customHeight="1">
      <c r="A139" s="78"/>
      <c r="B139" s="103"/>
      <c r="C139" s="9" t="s">
        <v>90</v>
      </c>
      <c r="D139" s="6">
        <v>824</v>
      </c>
      <c r="E139" s="10" t="s">
        <v>80</v>
      </c>
      <c r="F139" s="6">
        <v>3</v>
      </c>
      <c r="G139" s="10" t="s">
        <v>112</v>
      </c>
      <c r="H139" s="18" t="s">
        <v>83</v>
      </c>
      <c r="I139" s="18" t="s">
        <v>83</v>
      </c>
      <c r="J139" s="18" t="s">
        <v>83</v>
      </c>
      <c r="K139" s="18" t="s">
        <v>83</v>
      </c>
      <c r="L139" s="18" t="s">
        <v>83</v>
      </c>
      <c r="M139" s="18" t="s">
        <v>83</v>
      </c>
      <c r="N139" s="18">
        <v>0</v>
      </c>
      <c r="O139" s="18">
        <v>0</v>
      </c>
      <c r="P139" s="56">
        <v>0</v>
      </c>
      <c r="Q139" s="56">
        <v>0</v>
      </c>
      <c r="R139" s="56">
        <v>0</v>
      </c>
      <c r="S139" s="18">
        <v>0</v>
      </c>
    </row>
    <row r="140" spans="1:19" ht="107.4" customHeight="1">
      <c r="A140" s="78" t="s">
        <v>27</v>
      </c>
      <c r="B140" s="78" t="s">
        <v>49</v>
      </c>
      <c r="C140" s="9" t="s">
        <v>78</v>
      </c>
      <c r="D140" s="6" t="s">
        <v>79</v>
      </c>
      <c r="E140" s="10" t="s">
        <v>80</v>
      </c>
      <c r="F140" s="6">
        <v>3</v>
      </c>
      <c r="G140" s="10" t="s">
        <v>113</v>
      </c>
      <c r="H140" s="18" t="s">
        <v>83</v>
      </c>
      <c r="I140" s="18" t="s">
        <v>83</v>
      </c>
      <c r="J140" s="18" t="s">
        <v>83</v>
      </c>
      <c r="K140" s="18" t="s">
        <v>83</v>
      </c>
      <c r="L140" s="18" t="s">
        <v>83</v>
      </c>
      <c r="M140" s="18" t="s">
        <v>83</v>
      </c>
      <c r="N140" s="18">
        <v>0</v>
      </c>
      <c r="O140" s="18">
        <v>0</v>
      </c>
      <c r="P140" s="56">
        <v>0</v>
      </c>
      <c r="Q140" s="56">
        <v>0</v>
      </c>
      <c r="R140" s="56">
        <v>0</v>
      </c>
      <c r="S140" s="18">
        <v>0</v>
      </c>
    </row>
    <row r="141" spans="1:19" ht="129.6" customHeight="1">
      <c r="A141" s="78"/>
      <c r="B141" s="78"/>
      <c r="C141" s="9" t="s">
        <v>17</v>
      </c>
      <c r="D141" s="6" t="s">
        <v>79</v>
      </c>
      <c r="E141" s="10" t="s">
        <v>80</v>
      </c>
      <c r="F141" s="6">
        <v>3</v>
      </c>
      <c r="G141" s="10" t="s">
        <v>113</v>
      </c>
      <c r="H141" s="18" t="s">
        <v>83</v>
      </c>
      <c r="I141" s="18" t="s">
        <v>83</v>
      </c>
      <c r="J141" s="18" t="s">
        <v>83</v>
      </c>
      <c r="K141" s="18" t="s">
        <v>83</v>
      </c>
      <c r="L141" s="18" t="s">
        <v>83</v>
      </c>
      <c r="M141" s="18" t="s">
        <v>83</v>
      </c>
      <c r="N141" s="18">
        <v>0</v>
      </c>
      <c r="O141" s="18">
        <v>0</v>
      </c>
      <c r="P141" s="56">
        <v>0</v>
      </c>
      <c r="Q141" s="56">
        <v>0</v>
      </c>
      <c r="R141" s="56">
        <v>0</v>
      </c>
      <c r="S141" s="18">
        <v>0</v>
      </c>
    </row>
    <row r="142" spans="1:19" ht="90.6" customHeight="1">
      <c r="A142" s="78"/>
      <c r="B142" s="78"/>
      <c r="C142" s="9" t="s">
        <v>84</v>
      </c>
      <c r="D142" s="6">
        <v>805</v>
      </c>
      <c r="E142" s="10" t="s">
        <v>80</v>
      </c>
      <c r="F142" s="6">
        <v>3</v>
      </c>
      <c r="G142" s="10" t="s">
        <v>113</v>
      </c>
      <c r="H142" s="18" t="s">
        <v>83</v>
      </c>
      <c r="I142" s="18" t="s">
        <v>83</v>
      </c>
      <c r="J142" s="18" t="s">
        <v>83</v>
      </c>
      <c r="K142" s="18" t="s">
        <v>83</v>
      </c>
      <c r="L142" s="18" t="s">
        <v>83</v>
      </c>
      <c r="M142" s="18" t="s">
        <v>83</v>
      </c>
      <c r="N142" s="18">
        <v>0</v>
      </c>
      <c r="O142" s="18">
        <v>0</v>
      </c>
      <c r="P142" s="56">
        <v>0</v>
      </c>
      <c r="Q142" s="56">
        <v>0</v>
      </c>
      <c r="R142" s="56">
        <v>0</v>
      </c>
      <c r="S142" s="18">
        <v>0</v>
      </c>
    </row>
    <row r="143" spans="1:19" ht="74.400000000000006" customHeight="1">
      <c r="A143" s="78"/>
      <c r="B143" s="78"/>
      <c r="C143" s="9" t="s">
        <v>88</v>
      </c>
      <c r="D143" s="6">
        <v>809</v>
      </c>
      <c r="E143" s="10" t="s">
        <v>80</v>
      </c>
      <c r="F143" s="6">
        <v>3</v>
      </c>
      <c r="G143" s="10" t="s">
        <v>113</v>
      </c>
      <c r="H143" s="18" t="s">
        <v>83</v>
      </c>
      <c r="I143" s="18" t="s">
        <v>83</v>
      </c>
      <c r="J143" s="18" t="s">
        <v>83</v>
      </c>
      <c r="K143" s="18" t="s">
        <v>83</v>
      </c>
      <c r="L143" s="18" t="s">
        <v>83</v>
      </c>
      <c r="M143" s="18" t="s">
        <v>83</v>
      </c>
      <c r="N143" s="18">
        <v>0</v>
      </c>
      <c r="O143" s="18">
        <v>0</v>
      </c>
      <c r="P143" s="56">
        <v>0</v>
      </c>
      <c r="Q143" s="56">
        <v>0</v>
      </c>
      <c r="R143" s="56">
        <v>0</v>
      </c>
      <c r="S143" s="18">
        <v>0</v>
      </c>
    </row>
    <row r="144" spans="1:19" ht="56.4" customHeight="1">
      <c r="A144" s="78"/>
      <c r="B144" s="78"/>
      <c r="C144" s="9" t="s">
        <v>87</v>
      </c>
      <c r="D144" s="6">
        <v>806</v>
      </c>
      <c r="E144" s="10" t="s">
        <v>80</v>
      </c>
      <c r="F144" s="6">
        <v>3</v>
      </c>
      <c r="G144" s="10" t="s">
        <v>113</v>
      </c>
      <c r="H144" s="18" t="s">
        <v>83</v>
      </c>
      <c r="I144" s="18" t="s">
        <v>83</v>
      </c>
      <c r="J144" s="18" t="s">
        <v>83</v>
      </c>
      <c r="K144" s="18" t="s">
        <v>83</v>
      </c>
      <c r="L144" s="18" t="s">
        <v>83</v>
      </c>
      <c r="M144" s="18" t="s">
        <v>83</v>
      </c>
      <c r="N144" s="18">
        <v>0</v>
      </c>
      <c r="O144" s="18">
        <v>0</v>
      </c>
      <c r="P144" s="56">
        <v>0</v>
      </c>
      <c r="Q144" s="56">
        <v>0</v>
      </c>
      <c r="R144" s="56">
        <v>0</v>
      </c>
      <c r="S144" s="18">
        <v>0</v>
      </c>
    </row>
    <row r="145" spans="1:19" ht="54.9" customHeight="1">
      <c r="A145" s="78"/>
      <c r="B145" s="78"/>
      <c r="C145" s="9" t="s">
        <v>85</v>
      </c>
      <c r="D145" s="6">
        <v>804</v>
      </c>
      <c r="E145" s="10" t="s">
        <v>80</v>
      </c>
      <c r="F145" s="6">
        <v>3</v>
      </c>
      <c r="G145" s="10" t="s">
        <v>113</v>
      </c>
      <c r="H145" s="18" t="s">
        <v>83</v>
      </c>
      <c r="I145" s="18" t="s">
        <v>83</v>
      </c>
      <c r="J145" s="18" t="s">
        <v>83</v>
      </c>
      <c r="K145" s="18" t="s">
        <v>83</v>
      </c>
      <c r="L145" s="18" t="s">
        <v>83</v>
      </c>
      <c r="M145" s="18" t="s">
        <v>83</v>
      </c>
      <c r="N145" s="18">
        <v>0</v>
      </c>
      <c r="O145" s="18">
        <v>0</v>
      </c>
      <c r="P145" s="56">
        <v>0</v>
      </c>
      <c r="Q145" s="56">
        <v>0</v>
      </c>
      <c r="R145" s="56">
        <v>0</v>
      </c>
      <c r="S145" s="18">
        <v>0</v>
      </c>
    </row>
    <row r="146" spans="1:19" ht="55.95" customHeight="1">
      <c r="A146" s="78"/>
      <c r="B146" s="78"/>
      <c r="C146" s="9" t="s">
        <v>86</v>
      </c>
      <c r="D146" s="6">
        <v>803</v>
      </c>
      <c r="E146" s="10" t="s">
        <v>80</v>
      </c>
      <c r="F146" s="6">
        <v>3</v>
      </c>
      <c r="G146" s="10" t="s">
        <v>113</v>
      </c>
      <c r="H146" s="18" t="s">
        <v>83</v>
      </c>
      <c r="I146" s="18" t="s">
        <v>83</v>
      </c>
      <c r="J146" s="18" t="s">
        <v>83</v>
      </c>
      <c r="K146" s="18" t="s">
        <v>83</v>
      </c>
      <c r="L146" s="18" t="s">
        <v>83</v>
      </c>
      <c r="M146" s="18" t="s">
        <v>83</v>
      </c>
      <c r="N146" s="18">
        <v>0</v>
      </c>
      <c r="O146" s="18">
        <v>0</v>
      </c>
      <c r="P146" s="56">
        <v>0</v>
      </c>
      <c r="Q146" s="56">
        <v>0</v>
      </c>
      <c r="R146" s="56">
        <v>0</v>
      </c>
      <c r="S146" s="18">
        <v>0</v>
      </c>
    </row>
    <row r="147" spans="1:19" ht="81.599999999999994" customHeight="1">
      <c r="A147" s="78"/>
      <c r="B147" s="78"/>
      <c r="C147" s="9" t="s">
        <v>90</v>
      </c>
      <c r="D147" s="6">
        <v>824</v>
      </c>
      <c r="E147" s="10" t="s">
        <v>80</v>
      </c>
      <c r="F147" s="6">
        <v>3</v>
      </c>
      <c r="G147" s="10" t="s">
        <v>113</v>
      </c>
      <c r="H147" s="18" t="s">
        <v>83</v>
      </c>
      <c r="I147" s="18" t="s">
        <v>83</v>
      </c>
      <c r="J147" s="18" t="s">
        <v>83</v>
      </c>
      <c r="K147" s="18" t="s">
        <v>83</v>
      </c>
      <c r="L147" s="18" t="s">
        <v>83</v>
      </c>
      <c r="M147" s="18" t="s">
        <v>83</v>
      </c>
      <c r="N147" s="18">
        <v>0</v>
      </c>
      <c r="O147" s="18">
        <v>0</v>
      </c>
      <c r="P147" s="56">
        <v>0</v>
      </c>
      <c r="Q147" s="56">
        <v>0</v>
      </c>
      <c r="R147" s="56">
        <v>0</v>
      </c>
      <c r="S147" s="18">
        <v>0</v>
      </c>
    </row>
    <row r="148" spans="1:19" ht="42.75" customHeight="1">
      <c r="A148" s="78" t="s">
        <v>28</v>
      </c>
      <c r="B148" s="78" t="s">
        <v>64</v>
      </c>
      <c r="C148" s="9" t="s">
        <v>78</v>
      </c>
      <c r="D148" s="6" t="s">
        <v>79</v>
      </c>
      <c r="E148" s="10" t="s">
        <v>80</v>
      </c>
      <c r="F148" s="6">
        <v>3</v>
      </c>
      <c r="G148" s="10" t="s">
        <v>114</v>
      </c>
      <c r="H148" s="18" t="s">
        <v>83</v>
      </c>
      <c r="I148" s="18" t="s">
        <v>83</v>
      </c>
      <c r="J148" s="18" t="s">
        <v>83</v>
      </c>
      <c r="K148" s="18" t="s">
        <v>83</v>
      </c>
      <c r="L148" s="18" t="s">
        <v>83</v>
      </c>
      <c r="M148" s="18" t="s">
        <v>83</v>
      </c>
      <c r="N148" s="18">
        <v>0</v>
      </c>
      <c r="O148" s="59" t="s">
        <v>142</v>
      </c>
      <c r="P148" s="56">
        <v>0</v>
      </c>
      <c r="Q148" s="56">
        <v>0</v>
      </c>
      <c r="R148" s="56">
        <v>0</v>
      </c>
      <c r="S148" s="18">
        <v>0</v>
      </c>
    </row>
    <row r="149" spans="1:19" ht="26.4" customHeight="1">
      <c r="A149" s="78"/>
      <c r="B149" s="78"/>
      <c r="C149" s="9" t="s">
        <v>17</v>
      </c>
      <c r="D149" s="6" t="s">
        <v>79</v>
      </c>
      <c r="E149" s="10" t="s">
        <v>80</v>
      </c>
      <c r="F149" s="6">
        <v>3</v>
      </c>
      <c r="G149" s="10" t="s">
        <v>114</v>
      </c>
      <c r="H149" s="18" t="s">
        <v>83</v>
      </c>
      <c r="I149" s="18" t="s">
        <v>83</v>
      </c>
      <c r="J149" s="18" t="s">
        <v>83</v>
      </c>
      <c r="K149" s="18" t="s">
        <v>83</v>
      </c>
      <c r="L149" s="18" t="s">
        <v>83</v>
      </c>
      <c r="M149" s="18" t="s">
        <v>83</v>
      </c>
      <c r="N149" s="18">
        <v>0</v>
      </c>
      <c r="O149" s="18">
        <v>0</v>
      </c>
      <c r="P149" s="56">
        <v>0</v>
      </c>
      <c r="Q149" s="56">
        <v>0</v>
      </c>
      <c r="R149" s="56">
        <v>0</v>
      </c>
      <c r="S149" s="18">
        <v>0</v>
      </c>
    </row>
    <row r="150" spans="1:19" ht="95.4" customHeight="1">
      <c r="A150" s="78"/>
      <c r="B150" s="78"/>
      <c r="C150" s="9" t="s">
        <v>84</v>
      </c>
      <c r="D150" s="6">
        <v>805</v>
      </c>
      <c r="E150" s="10" t="s">
        <v>80</v>
      </c>
      <c r="F150" s="6">
        <v>3</v>
      </c>
      <c r="G150" s="10" t="s">
        <v>114</v>
      </c>
      <c r="H150" s="18" t="s">
        <v>83</v>
      </c>
      <c r="I150" s="18" t="s">
        <v>83</v>
      </c>
      <c r="J150" s="18" t="s">
        <v>83</v>
      </c>
      <c r="K150" s="18" t="s">
        <v>83</v>
      </c>
      <c r="L150" s="18" t="s">
        <v>83</v>
      </c>
      <c r="M150" s="18" t="s">
        <v>83</v>
      </c>
      <c r="N150" s="18">
        <v>0</v>
      </c>
      <c r="O150" s="18">
        <v>0</v>
      </c>
      <c r="P150" s="56">
        <v>0</v>
      </c>
      <c r="Q150" s="56">
        <v>0</v>
      </c>
      <c r="R150" s="56">
        <v>0</v>
      </c>
      <c r="S150" s="18">
        <v>0</v>
      </c>
    </row>
    <row r="151" spans="1:19" ht="79.2" customHeight="1">
      <c r="A151" s="78"/>
      <c r="B151" s="78"/>
      <c r="C151" s="9" t="s">
        <v>88</v>
      </c>
      <c r="D151" s="6">
        <v>809</v>
      </c>
      <c r="E151" s="10" t="s">
        <v>80</v>
      </c>
      <c r="F151" s="6">
        <v>3</v>
      </c>
      <c r="G151" s="10" t="s">
        <v>114</v>
      </c>
      <c r="H151" s="18" t="s">
        <v>83</v>
      </c>
      <c r="I151" s="18" t="s">
        <v>83</v>
      </c>
      <c r="J151" s="18" t="s">
        <v>83</v>
      </c>
      <c r="K151" s="18" t="s">
        <v>83</v>
      </c>
      <c r="L151" s="18" t="s">
        <v>83</v>
      </c>
      <c r="M151" s="18" t="s">
        <v>83</v>
      </c>
      <c r="N151" s="18">
        <v>0</v>
      </c>
      <c r="O151" s="18">
        <v>0</v>
      </c>
      <c r="P151" s="56">
        <v>0</v>
      </c>
      <c r="Q151" s="56">
        <v>0</v>
      </c>
      <c r="R151" s="56">
        <v>0</v>
      </c>
      <c r="S151" s="18">
        <v>0</v>
      </c>
    </row>
    <row r="152" spans="1:19" ht="56.1" customHeight="1">
      <c r="A152" s="78"/>
      <c r="B152" s="78"/>
      <c r="C152" s="9" t="s">
        <v>87</v>
      </c>
      <c r="D152" s="6">
        <v>806</v>
      </c>
      <c r="E152" s="10" t="s">
        <v>80</v>
      </c>
      <c r="F152" s="6">
        <v>3</v>
      </c>
      <c r="G152" s="10" t="s">
        <v>114</v>
      </c>
      <c r="H152" s="18" t="s">
        <v>83</v>
      </c>
      <c r="I152" s="18" t="s">
        <v>83</v>
      </c>
      <c r="J152" s="18" t="s">
        <v>83</v>
      </c>
      <c r="K152" s="18" t="s">
        <v>83</v>
      </c>
      <c r="L152" s="18" t="s">
        <v>83</v>
      </c>
      <c r="M152" s="18" t="s">
        <v>83</v>
      </c>
      <c r="N152" s="18">
        <v>0</v>
      </c>
      <c r="O152" s="18">
        <v>0</v>
      </c>
      <c r="P152" s="56">
        <v>0</v>
      </c>
      <c r="Q152" s="56">
        <v>0</v>
      </c>
      <c r="R152" s="56">
        <v>0</v>
      </c>
      <c r="S152" s="18">
        <v>0</v>
      </c>
    </row>
    <row r="153" spans="1:19" ht="59.1" customHeight="1">
      <c r="A153" s="78"/>
      <c r="B153" s="78"/>
      <c r="C153" s="9" t="s">
        <v>85</v>
      </c>
      <c r="D153" s="6">
        <v>804</v>
      </c>
      <c r="E153" s="10" t="s">
        <v>80</v>
      </c>
      <c r="F153" s="6">
        <v>3</v>
      </c>
      <c r="G153" s="10" t="s">
        <v>114</v>
      </c>
      <c r="H153" s="18" t="s">
        <v>83</v>
      </c>
      <c r="I153" s="18" t="s">
        <v>83</v>
      </c>
      <c r="J153" s="18" t="s">
        <v>83</v>
      </c>
      <c r="K153" s="18" t="s">
        <v>83</v>
      </c>
      <c r="L153" s="18" t="s">
        <v>83</v>
      </c>
      <c r="M153" s="18" t="s">
        <v>83</v>
      </c>
      <c r="N153" s="18">
        <v>0</v>
      </c>
      <c r="O153" s="18">
        <v>0</v>
      </c>
      <c r="P153" s="56">
        <v>0</v>
      </c>
      <c r="Q153" s="56">
        <v>0</v>
      </c>
      <c r="R153" s="56">
        <v>0</v>
      </c>
      <c r="S153" s="18">
        <v>0</v>
      </c>
    </row>
    <row r="154" spans="1:19" ht="57.6" customHeight="1">
      <c r="A154" s="78"/>
      <c r="B154" s="78"/>
      <c r="C154" s="9" t="s">
        <v>86</v>
      </c>
      <c r="D154" s="6">
        <v>803</v>
      </c>
      <c r="E154" s="10" t="s">
        <v>80</v>
      </c>
      <c r="F154" s="6">
        <v>3</v>
      </c>
      <c r="G154" s="10" t="s">
        <v>114</v>
      </c>
      <c r="H154" s="18" t="s">
        <v>83</v>
      </c>
      <c r="I154" s="18" t="s">
        <v>83</v>
      </c>
      <c r="J154" s="18" t="s">
        <v>83</v>
      </c>
      <c r="K154" s="18" t="s">
        <v>83</v>
      </c>
      <c r="L154" s="18" t="s">
        <v>83</v>
      </c>
      <c r="M154" s="18" t="s">
        <v>83</v>
      </c>
      <c r="N154" s="18">
        <v>0</v>
      </c>
      <c r="O154" s="18">
        <v>0</v>
      </c>
      <c r="P154" s="56">
        <v>0</v>
      </c>
      <c r="Q154" s="56">
        <v>0</v>
      </c>
      <c r="R154" s="56">
        <v>0</v>
      </c>
      <c r="S154" s="18">
        <v>0</v>
      </c>
    </row>
    <row r="155" spans="1:19" ht="87" customHeight="1">
      <c r="A155" s="78"/>
      <c r="B155" s="78"/>
      <c r="C155" s="9" t="s">
        <v>90</v>
      </c>
      <c r="D155" s="6">
        <v>824</v>
      </c>
      <c r="E155" s="10" t="s">
        <v>80</v>
      </c>
      <c r="F155" s="6">
        <v>3</v>
      </c>
      <c r="G155" s="10" t="s">
        <v>114</v>
      </c>
      <c r="H155" s="18" t="s">
        <v>83</v>
      </c>
      <c r="I155" s="18" t="s">
        <v>83</v>
      </c>
      <c r="J155" s="18" t="s">
        <v>83</v>
      </c>
      <c r="K155" s="18" t="s">
        <v>83</v>
      </c>
      <c r="L155" s="18" t="s">
        <v>83</v>
      </c>
      <c r="M155" s="18" t="s">
        <v>83</v>
      </c>
      <c r="N155" s="18">
        <v>0</v>
      </c>
      <c r="O155" s="18">
        <v>0</v>
      </c>
      <c r="P155" s="56">
        <v>0</v>
      </c>
      <c r="Q155" s="56">
        <v>0</v>
      </c>
      <c r="R155" s="56">
        <v>0</v>
      </c>
      <c r="S155" s="18">
        <v>0</v>
      </c>
    </row>
    <row r="156" spans="1:19" ht="38.4" customHeight="1">
      <c r="A156" s="78" t="s">
        <v>31</v>
      </c>
      <c r="B156" s="78" t="s">
        <v>141</v>
      </c>
      <c r="C156" s="9" t="s">
        <v>78</v>
      </c>
      <c r="D156" s="6" t="s">
        <v>79</v>
      </c>
      <c r="E156" s="10" t="s">
        <v>80</v>
      </c>
      <c r="F156" s="6">
        <v>3</v>
      </c>
      <c r="G156" s="10" t="s">
        <v>115</v>
      </c>
      <c r="H156" s="18" t="s">
        <v>83</v>
      </c>
      <c r="I156" s="18" t="s">
        <v>83</v>
      </c>
      <c r="J156" s="18" t="s">
        <v>83</v>
      </c>
      <c r="K156" s="18" t="s">
        <v>83</v>
      </c>
      <c r="L156" s="18" t="s">
        <v>83</v>
      </c>
      <c r="M156" s="18" t="s">
        <v>83</v>
      </c>
      <c r="N156" s="11">
        <v>444.67200000000003</v>
      </c>
      <c r="O156" s="11">
        <f>O157</f>
        <v>357.89300000000003</v>
      </c>
      <c r="P156" s="48">
        <f t="shared" ref="P156:S156" si="24">P157</f>
        <v>394.40700000000004</v>
      </c>
      <c r="Q156" s="48">
        <v>0</v>
      </c>
      <c r="R156" s="48">
        <v>0</v>
      </c>
      <c r="S156" s="11">
        <f t="shared" si="24"/>
        <v>50</v>
      </c>
    </row>
    <row r="157" spans="1:19" ht="34.799999999999997" customHeight="1">
      <c r="A157" s="78"/>
      <c r="B157" s="78"/>
      <c r="C157" s="39" t="s">
        <v>116</v>
      </c>
      <c r="D157" s="68" t="s">
        <v>79</v>
      </c>
      <c r="E157" s="69" t="s">
        <v>80</v>
      </c>
      <c r="F157" s="68">
        <v>3</v>
      </c>
      <c r="G157" s="69" t="s">
        <v>115</v>
      </c>
      <c r="H157" s="73" t="s">
        <v>16</v>
      </c>
      <c r="I157" s="73" t="s">
        <v>83</v>
      </c>
      <c r="J157" s="73" t="s">
        <v>83</v>
      </c>
      <c r="K157" s="73" t="s">
        <v>83</v>
      </c>
      <c r="L157" s="73" t="s">
        <v>83</v>
      </c>
      <c r="M157" s="73" t="s">
        <v>83</v>
      </c>
      <c r="N157" s="12">
        <v>444.67200000000003</v>
      </c>
      <c r="O157" s="12">
        <f>O159+O160+O161+O162+O163</f>
        <v>357.89300000000003</v>
      </c>
      <c r="P157" s="126">
        <f>P159+P160+P161+P162+P163</f>
        <v>394.40700000000004</v>
      </c>
      <c r="Q157" s="127">
        <v>0</v>
      </c>
      <c r="R157" s="127">
        <v>0</v>
      </c>
      <c r="S157" s="127">
        <f t="shared" ref="S157" si="25">S159+S160+S161+S162+S163</f>
        <v>50</v>
      </c>
    </row>
    <row r="158" spans="1:19" s="125" customFormat="1" ht="58.2" customHeight="1">
      <c r="A158" s="78"/>
      <c r="B158" s="78"/>
      <c r="C158" s="124" t="s">
        <v>117</v>
      </c>
      <c r="D158" s="68" t="s">
        <v>79</v>
      </c>
      <c r="E158" s="69" t="s">
        <v>80</v>
      </c>
      <c r="F158" s="68">
        <v>3</v>
      </c>
      <c r="G158" s="69" t="s">
        <v>115</v>
      </c>
      <c r="H158" s="73" t="s">
        <v>16</v>
      </c>
      <c r="I158" s="73" t="s">
        <v>83</v>
      </c>
      <c r="J158" s="73" t="s">
        <v>83</v>
      </c>
      <c r="K158" s="73" t="s">
        <v>83</v>
      </c>
      <c r="L158" s="73" t="s">
        <v>83</v>
      </c>
      <c r="M158" s="73" t="s">
        <v>83</v>
      </c>
      <c r="N158" s="73">
        <v>313.97699999999998</v>
      </c>
      <c r="O158" s="73">
        <v>311.36700000000002</v>
      </c>
      <c r="P158" s="56">
        <v>343.13400000000001</v>
      </c>
      <c r="Q158" s="73">
        <v>0</v>
      </c>
      <c r="R158" s="73">
        <v>0</v>
      </c>
      <c r="S158" s="73">
        <v>0</v>
      </c>
    </row>
    <row r="159" spans="1:19" ht="91.2" customHeight="1">
      <c r="A159" s="78"/>
      <c r="B159" s="78"/>
      <c r="C159" s="70" t="s">
        <v>84</v>
      </c>
      <c r="D159" s="71">
        <v>805</v>
      </c>
      <c r="E159" s="67" t="s">
        <v>80</v>
      </c>
      <c r="F159" s="66">
        <v>3</v>
      </c>
      <c r="G159" s="67" t="s">
        <v>115</v>
      </c>
      <c r="H159" s="72" t="s">
        <v>83</v>
      </c>
      <c r="I159" s="72" t="s">
        <v>83</v>
      </c>
      <c r="J159" s="72" t="s">
        <v>83</v>
      </c>
      <c r="K159" s="72" t="s">
        <v>83</v>
      </c>
      <c r="L159" s="72" t="s">
        <v>83</v>
      </c>
      <c r="M159" s="72" t="s">
        <v>83</v>
      </c>
      <c r="N159" s="72">
        <v>168.90299999999999</v>
      </c>
      <c r="O159" s="72">
        <v>82.123999999999995</v>
      </c>
      <c r="P159" s="63">
        <v>118.63800000000001</v>
      </c>
      <c r="Q159" s="63">
        <v>0</v>
      </c>
      <c r="R159" s="63">
        <v>0</v>
      </c>
      <c r="S159" s="25">
        <v>50</v>
      </c>
    </row>
    <row r="160" spans="1:19" ht="61.2" customHeight="1">
      <c r="A160" s="78"/>
      <c r="B160" s="78"/>
      <c r="C160" s="9" t="s">
        <v>87</v>
      </c>
      <c r="D160" s="21">
        <v>806</v>
      </c>
      <c r="E160" s="10" t="s">
        <v>80</v>
      </c>
      <c r="F160" s="6">
        <v>3</v>
      </c>
      <c r="G160" s="10" t="s">
        <v>115</v>
      </c>
      <c r="H160" s="18" t="s">
        <v>83</v>
      </c>
      <c r="I160" s="18" t="s">
        <v>83</v>
      </c>
      <c r="J160" s="18" t="s">
        <v>83</v>
      </c>
      <c r="K160" s="18" t="s">
        <v>83</v>
      </c>
      <c r="L160" s="18" t="s">
        <v>83</v>
      </c>
      <c r="M160" s="18" t="s">
        <v>83</v>
      </c>
      <c r="N160" s="18">
        <v>45</v>
      </c>
      <c r="O160" s="18">
        <v>45</v>
      </c>
      <c r="P160" s="56">
        <v>45</v>
      </c>
      <c r="Q160" s="56">
        <v>0</v>
      </c>
      <c r="R160" s="56">
        <v>0</v>
      </c>
      <c r="S160" s="18">
        <v>0</v>
      </c>
    </row>
    <row r="161" spans="1:19" ht="58.2" customHeight="1">
      <c r="A161" s="78"/>
      <c r="B161" s="78"/>
      <c r="C161" s="9" t="s">
        <v>85</v>
      </c>
      <c r="D161" s="6">
        <v>804</v>
      </c>
      <c r="E161" s="10" t="s">
        <v>80</v>
      </c>
      <c r="F161" s="6">
        <v>3</v>
      </c>
      <c r="G161" s="10" t="s">
        <v>115</v>
      </c>
      <c r="H161" s="18" t="s">
        <v>83</v>
      </c>
      <c r="I161" s="18" t="s">
        <v>83</v>
      </c>
      <c r="J161" s="18" t="s">
        <v>83</v>
      </c>
      <c r="K161" s="18" t="s">
        <v>83</v>
      </c>
      <c r="L161" s="18" t="s">
        <v>83</v>
      </c>
      <c r="M161" s="18" t="s">
        <v>83</v>
      </c>
      <c r="N161" s="18">
        <v>76.923000000000002</v>
      </c>
      <c r="O161" s="18">
        <v>76.923000000000002</v>
      </c>
      <c r="P161" s="56">
        <v>76.923000000000002</v>
      </c>
      <c r="Q161" s="56">
        <v>0</v>
      </c>
      <c r="R161" s="56">
        <v>0</v>
      </c>
      <c r="S161" s="18">
        <v>0</v>
      </c>
    </row>
    <row r="162" spans="1:19" ht="64.5" customHeight="1">
      <c r="A162" s="78"/>
      <c r="B162" s="78"/>
      <c r="C162" s="9" t="s">
        <v>86</v>
      </c>
      <c r="D162" s="6">
        <v>803</v>
      </c>
      <c r="E162" s="10" t="s">
        <v>80</v>
      </c>
      <c r="F162" s="6">
        <v>3</v>
      </c>
      <c r="G162" s="10" t="s">
        <v>115</v>
      </c>
      <c r="H162" s="18" t="s">
        <v>83</v>
      </c>
      <c r="I162" s="18" t="s">
        <v>83</v>
      </c>
      <c r="J162" s="18" t="s">
        <v>83</v>
      </c>
      <c r="K162" s="18" t="s">
        <v>83</v>
      </c>
      <c r="L162" s="18" t="s">
        <v>83</v>
      </c>
      <c r="M162" s="18" t="s">
        <v>83</v>
      </c>
      <c r="N162" s="18">
        <v>76.923000000000002</v>
      </c>
      <c r="O162" s="18">
        <v>76.923000000000002</v>
      </c>
      <c r="P162" s="56">
        <v>76.923000000000002</v>
      </c>
      <c r="Q162" s="56">
        <v>0</v>
      </c>
      <c r="R162" s="56">
        <v>0</v>
      </c>
      <c r="S162" s="18">
        <v>0</v>
      </c>
    </row>
    <row r="163" spans="1:19" ht="73.2" customHeight="1">
      <c r="A163" s="78"/>
      <c r="B163" s="78"/>
      <c r="C163" s="9" t="s">
        <v>90</v>
      </c>
      <c r="D163" s="6">
        <v>824</v>
      </c>
      <c r="E163" s="10" t="s">
        <v>80</v>
      </c>
      <c r="F163" s="6">
        <v>3</v>
      </c>
      <c r="G163" s="10" t="s">
        <v>115</v>
      </c>
      <c r="H163" s="18" t="s">
        <v>83</v>
      </c>
      <c r="I163" s="18" t="s">
        <v>83</v>
      </c>
      <c r="J163" s="18" t="s">
        <v>83</v>
      </c>
      <c r="K163" s="18" t="s">
        <v>83</v>
      </c>
      <c r="L163" s="18" t="s">
        <v>83</v>
      </c>
      <c r="M163" s="18" t="s">
        <v>83</v>
      </c>
      <c r="N163" s="18">
        <v>76.923000000000002</v>
      </c>
      <c r="O163" s="18">
        <v>76.923000000000002</v>
      </c>
      <c r="P163" s="56">
        <v>76.923000000000002</v>
      </c>
      <c r="Q163" s="56">
        <v>0</v>
      </c>
      <c r="R163" s="56">
        <v>0</v>
      </c>
      <c r="S163" s="18">
        <v>0</v>
      </c>
    </row>
    <row r="164" spans="1:19" ht="45" customHeight="1">
      <c r="A164" s="78" t="s">
        <v>39</v>
      </c>
      <c r="B164" s="78" t="s">
        <v>118</v>
      </c>
      <c r="C164" s="9" t="s">
        <v>78</v>
      </c>
      <c r="D164" s="6" t="s">
        <v>79</v>
      </c>
      <c r="E164" s="10" t="s">
        <v>80</v>
      </c>
      <c r="F164" s="6">
        <v>3</v>
      </c>
      <c r="G164" s="10" t="s">
        <v>119</v>
      </c>
      <c r="H164" s="18" t="s">
        <v>83</v>
      </c>
      <c r="I164" s="18" t="s">
        <v>83</v>
      </c>
      <c r="J164" s="18" t="s">
        <v>83</v>
      </c>
      <c r="K164" s="18" t="s">
        <v>83</v>
      </c>
      <c r="L164" s="18" t="s">
        <v>83</v>
      </c>
      <c r="M164" s="18" t="s">
        <v>83</v>
      </c>
      <c r="N164" s="18">
        <v>0</v>
      </c>
      <c r="O164" s="18">
        <v>0</v>
      </c>
      <c r="P164" s="56">
        <v>0</v>
      </c>
      <c r="Q164" s="56">
        <v>0</v>
      </c>
      <c r="R164" s="56">
        <v>0</v>
      </c>
      <c r="S164" s="18">
        <v>10</v>
      </c>
    </row>
    <row r="165" spans="1:19" ht="27" customHeight="1">
      <c r="A165" s="78"/>
      <c r="B165" s="78"/>
      <c r="C165" s="9" t="s">
        <v>17</v>
      </c>
      <c r="D165" s="6" t="s">
        <v>79</v>
      </c>
      <c r="E165" s="10" t="s">
        <v>80</v>
      </c>
      <c r="F165" s="6">
        <v>3</v>
      </c>
      <c r="G165" s="10" t="s">
        <v>119</v>
      </c>
      <c r="H165" s="18" t="s">
        <v>83</v>
      </c>
      <c r="I165" s="18" t="s">
        <v>83</v>
      </c>
      <c r="J165" s="18" t="s">
        <v>83</v>
      </c>
      <c r="K165" s="18" t="s">
        <v>83</v>
      </c>
      <c r="L165" s="18" t="s">
        <v>83</v>
      </c>
      <c r="M165" s="18" t="s">
        <v>83</v>
      </c>
      <c r="N165" s="18">
        <v>0</v>
      </c>
      <c r="O165" s="18">
        <v>0</v>
      </c>
      <c r="P165" s="56">
        <v>0</v>
      </c>
      <c r="Q165" s="56">
        <v>0</v>
      </c>
      <c r="R165" s="56">
        <v>0</v>
      </c>
      <c r="S165" s="18">
        <v>10</v>
      </c>
    </row>
    <row r="166" spans="1:19" ht="145.80000000000001" customHeight="1">
      <c r="A166" s="78"/>
      <c r="B166" s="78"/>
      <c r="C166" s="9" t="s">
        <v>84</v>
      </c>
      <c r="D166" s="21">
        <v>805</v>
      </c>
      <c r="E166" s="10" t="s">
        <v>80</v>
      </c>
      <c r="F166" s="6">
        <v>3</v>
      </c>
      <c r="G166" s="10" t="s">
        <v>119</v>
      </c>
      <c r="H166" s="18" t="s">
        <v>83</v>
      </c>
      <c r="I166" s="18" t="s">
        <v>83</v>
      </c>
      <c r="J166" s="18" t="s">
        <v>83</v>
      </c>
      <c r="K166" s="18" t="s">
        <v>83</v>
      </c>
      <c r="L166" s="18" t="s">
        <v>83</v>
      </c>
      <c r="M166" s="18" t="s">
        <v>83</v>
      </c>
      <c r="N166" s="18">
        <v>0</v>
      </c>
      <c r="O166" s="18">
        <v>0</v>
      </c>
      <c r="P166" s="56">
        <v>0</v>
      </c>
      <c r="Q166" s="56">
        <v>0</v>
      </c>
      <c r="R166" s="56">
        <v>0</v>
      </c>
      <c r="S166" s="18">
        <v>10</v>
      </c>
    </row>
    <row r="167" spans="1:19" ht="54.6" customHeight="1">
      <c r="A167" s="78" t="s">
        <v>50</v>
      </c>
      <c r="B167" s="78" t="s">
        <v>15</v>
      </c>
      <c r="C167" s="9" t="s">
        <v>78</v>
      </c>
      <c r="D167" s="6" t="s">
        <v>79</v>
      </c>
      <c r="E167" s="10" t="s">
        <v>80</v>
      </c>
      <c r="F167" s="6">
        <v>3</v>
      </c>
      <c r="G167" s="10" t="s">
        <v>120</v>
      </c>
      <c r="H167" s="18" t="s">
        <v>83</v>
      </c>
      <c r="I167" s="18" t="s">
        <v>83</v>
      </c>
      <c r="J167" s="18" t="s">
        <v>83</v>
      </c>
      <c r="K167" s="18" t="s">
        <v>83</v>
      </c>
      <c r="L167" s="18" t="s">
        <v>83</v>
      </c>
      <c r="M167" s="18" t="s">
        <v>83</v>
      </c>
      <c r="N167" s="24">
        <v>0</v>
      </c>
      <c r="O167" s="24">
        <v>0</v>
      </c>
      <c r="P167" s="57">
        <v>0</v>
      </c>
      <c r="Q167" s="57">
        <v>0</v>
      </c>
      <c r="R167" s="57">
        <v>0</v>
      </c>
      <c r="S167" s="24">
        <v>0</v>
      </c>
    </row>
    <row r="168" spans="1:19" ht="41.1" customHeight="1">
      <c r="A168" s="78"/>
      <c r="B168" s="78"/>
      <c r="C168" s="9" t="s">
        <v>17</v>
      </c>
      <c r="D168" s="6" t="s">
        <v>79</v>
      </c>
      <c r="E168" s="10" t="s">
        <v>80</v>
      </c>
      <c r="F168" s="6">
        <v>3</v>
      </c>
      <c r="G168" s="10" t="s">
        <v>120</v>
      </c>
      <c r="H168" s="18" t="s">
        <v>83</v>
      </c>
      <c r="I168" s="18" t="s">
        <v>83</v>
      </c>
      <c r="J168" s="18" t="s">
        <v>83</v>
      </c>
      <c r="K168" s="18" t="s">
        <v>83</v>
      </c>
      <c r="L168" s="18" t="s">
        <v>83</v>
      </c>
      <c r="M168" s="18" t="s">
        <v>83</v>
      </c>
      <c r="N168" s="24">
        <v>0</v>
      </c>
      <c r="O168" s="24">
        <v>0</v>
      </c>
      <c r="P168" s="57">
        <v>0</v>
      </c>
      <c r="Q168" s="57">
        <v>0</v>
      </c>
      <c r="R168" s="57">
        <v>0</v>
      </c>
      <c r="S168" s="24">
        <v>0</v>
      </c>
    </row>
    <row r="169" spans="1:19" ht="108" customHeight="1">
      <c r="A169" s="78"/>
      <c r="B169" s="78"/>
      <c r="C169" s="9" t="s">
        <v>84</v>
      </c>
      <c r="D169" s="19">
        <v>805</v>
      </c>
      <c r="E169" s="10" t="s">
        <v>80</v>
      </c>
      <c r="F169" s="6">
        <v>3</v>
      </c>
      <c r="G169" s="10" t="s">
        <v>120</v>
      </c>
      <c r="H169" s="18" t="s">
        <v>83</v>
      </c>
      <c r="I169" s="18" t="s">
        <v>83</v>
      </c>
      <c r="J169" s="18" t="s">
        <v>83</v>
      </c>
      <c r="K169" s="18" t="s">
        <v>83</v>
      </c>
      <c r="L169" s="18" t="s">
        <v>83</v>
      </c>
      <c r="M169" s="18" t="s">
        <v>83</v>
      </c>
      <c r="N169" s="24">
        <v>0</v>
      </c>
      <c r="O169" s="24">
        <v>0</v>
      </c>
      <c r="P169" s="57">
        <v>0</v>
      </c>
      <c r="Q169" s="57">
        <v>0</v>
      </c>
      <c r="R169" s="57">
        <v>0</v>
      </c>
      <c r="S169" s="24">
        <v>0</v>
      </c>
    </row>
    <row r="170" spans="1:19" ht="78" customHeight="1">
      <c r="A170" s="78"/>
      <c r="B170" s="78"/>
      <c r="C170" s="9" t="s">
        <v>88</v>
      </c>
      <c r="D170" s="6">
        <v>809</v>
      </c>
      <c r="E170" s="10" t="s">
        <v>80</v>
      </c>
      <c r="F170" s="6">
        <v>3</v>
      </c>
      <c r="G170" s="10" t="s">
        <v>120</v>
      </c>
      <c r="H170" s="18" t="s">
        <v>83</v>
      </c>
      <c r="I170" s="18" t="s">
        <v>83</v>
      </c>
      <c r="J170" s="18" t="s">
        <v>83</v>
      </c>
      <c r="K170" s="18" t="s">
        <v>83</v>
      </c>
      <c r="L170" s="18" t="s">
        <v>83</v>
      </c>
      <c r="M170" s="18" t="s">
        <v>83</v>
      </c>
      <c r="N170" s="24">
        <v>0</v>
      </c>
      <c r="O170" s="24">
        <v>0</v>
      </c>
      <c r="P170" s="57">
        <v>0</v>
      </c>
      <c r="Q170" s="57">
        <v>0</v>
      </c>
      <c r="R170" s="57">
        <v>0</v>
      </c>
      <c r="S170" s="24">
        <v>0</v>
      </c>
    </row>
    <row r="171" spans="1:19" ht="51.9" customHeight="1">
      <c r="A171" s="78" t="s">
        <v>51</v>
      </c>
      <c r="B171" s="78" t="s">
        <v>52</v>
      </c>
      <c r="C171" s="9" t="s">
        <v>78</v>
      </c>
      <c r="D171" s="6" t="s">
        <v>79</v>
      </c>
      <c r="E171" s="10" t="s">
        <v>80</v>
      </c>
      <c r="F171" s="6">
        <v>3</v>
      </c>
      <c r="G171" s="10" t="s">
        <v>121</v>
      </c>
      <c r="H171" s="18" t="s">
        <v>83</v>
      </c>
      <c r="I171" s="18" t="s">
        <v>83</v>
      </c>
      <c r="J171" s="18" t="s">
        <v>83</v>
      </c>
      <c r="K171" s="18" t="s">
        <v>83</v>
      </c>
      <c r="L171" s="18" t="s">
        <v>83</v>
      </c>
      <c r="M171" s="18" t="s">
        <v>83</v>
      </c>
      <c r="N171" s="24">
        <v>0</v>
      </c>
      <c r="O171" s="24">
        <v>0</v>
      </c>
      <c r="P171" s="57">
        <v>0</v>
      </c>
      <c r="Q171" s="57">
        <v>0</v>
      </c>
      <c r="R171" s="57">
        <v>0</v>
      </c>
      <c r="S171" s="24">
        <v>0</v>
      </c>
    </row>
    <row r="172" spans="1:19" ht="42.9" customHeight="1">
      <c r="A172" s="78"/>
      <c r="B172" s="78"/>
      <c r="C172" s="9" t="s">
        <v>17</v>
      </c>
      <c r="D172" s="6" t="s">
        <v>79</v>
      </c>
      <c r="E172" s="10" t="s">
        <v>80</v>
      </c>
      <c r="F172" s="6">
        <v>3</v>
      </c>
      <c r="G172" s="10" t="s">
        <v>121</v>
      </c>
      <c r="H172" s="18" t="s">
        <v>83</v>
      </c>
      <c r="I172" s="18" t="s">
        <v>83</v>
      </c>
      <c r="J172" s="18" t="s">
        <v>83</v>
      </c>
      <c r="K172" s="18" t="s">
        <v>83</v>
      </c>
      <c r="L172" s="18" t="s">
        <v>83</v>
      </c>
      <c r="M172" s="18" t="s">
        <v>83</v>
      </c>
      <c r="N172" s="24">
        <v>0</v>
      </c>
      <c r="O172" s="24">
        <v>0</v>
      </c>
      <c r="P172" s="57">
        <v>0</v>
      </c>
      <c r="Q172" s="57">
        <v>0</v>
      </c>
      <c r="R172" s="57">
        <v>0</v>
      </c>
      <c r="S172" s="24">
        <v>0</v>
      </c>
    </row>
    <row r="173" spans="1:19" ht="97.2" customHeight="1">
      <c r="A173" s="78"/>
      <c r="B173" s="78"/>
      <c r="C173" s="9" t="s">
        <v>84</v>
      </c>
      <c r="D173" s="6">
        <v>805</v>
      </c>
      <c r="E173" s="10" t="s">
        <v>80</v>
      </c>
      <c r="F173" s="6">
        <v>3</v>
      </c>
      <c r="G173" s="10" t="s">
        <v>121</v>
      </c>
      <c r="H173" s="18" t="s">
        <v>83</v>
      </c>
      <c r="I173" s="18" t="s">
        <v>83</v>
      </c>
      <c r="J173" s="18" t="s">
        <v>83</v>
      </c>
      <c r="K173" s="18" t="s">
        <v>83</v>
      </c>
      <c r="L173" s="18" t="s">
        <v>83</v>
      </c>
      <c r="M173" s="18" t="s">
        <v>83</v>
      </c>
      <c r="N173" s="24">
        <v>0</v>
      </c>
      <c r="O173" s="24">
        <v>0</v>
      </c>
      <c r="P173" s="57">
        <v>0</v>
      </c>
      <c r="Q173" s="57">
        <v>0</v>
      </c>
      <c r="R173" s="57">
        <v>0</v>
      </c>
      <c r="S173" s="24">
        <v>0</v>
      </c>
    </row>
    <row r="174" spans="1:19" ht="55.95" customHeight="1">
      <c r="A174" s="78"/>
      <c r="B174" s="78"/>
      <c r="C174" s="9" t="s">
        <v>85</v>
      </c>
      <c r="D174" s="6">
        <v>804</v>
      </c>
      <c r="E174" s="10" t="s">
        <v>80</v>
      </c>
      <c r="F174" s="6">
        <v>3</v>
      </c>
      <c r="G174" s="10" t="s">
        <v>121</v>
      </c>
      <c r="H174" s="18" t="s">
        <v>83</v>
      </c>
      <c r="I174" s="18" t="s">
        <v>83</v>
      </c>
      <c r="J174" s="18" t="s">
        <v>83</v>
      </c>
      <c r="K174" s="18" t="s">
        <v>83</v>
      </c>
      <c r="L174" s="18" t="s">
        <v>83</v>
      </c>
      <c r="M174" s="18" t="s">
        <v>83</v>
      </c>
      <c r="N174" s="24">
        <v>0</v>
      </c>
      <c r="O174" s="24">
        <v>0</v>
      </c>
      <c r="P174" s="57">
        <v>0</v>
      </c>
      <c r="Q174" s="57">
        <v>0</v>
      </c>
      <c r="R174" s="57">
        <v>0</v>
      </c>
      <c r="S174" s="24">
        <v>0</v>
      </c>
    </row>
    <row r="175" spans="1:19" ht="59.4" customHeight="1">
      <c r="A175" s="78"/>
      <c r="B175" s="78"/>
      <c r="C175" s="9" t="s">
        <v>86</v>
      </c>
      <c r="D175" s="6">
        <v>803</v>
      </c>
      <c r="E175" s="10" t="s">
        <v>80</v>
      </c>
      <c r="F175" s="6">
        <v>3</v>
      </c>
      <c r="G175" s="10" t="s">
        <v>121</v>
      </c>
      <c r="H175" s="18" t="s">
        <v>83</v>
      </c>
      <c r="I175" s="18" t="s">
        <v>83</v>
      </c>
      <c r="J175" s="18" t="s">
        <v>83</v>
      </c>
      <c r="K175" s="18" t="s">
        <v>83</v>
      </c>
      <c r="L175" s="18" t="s">
        <v>83</v>
      </c>
      <c r="M175" s="18" t="s">
        <v>83</v>
      </c>
      <c r="N175" s="24">
        <v>0</v>
      </c>
      <c r="O175" s="24">
        <v>0</v>
      </c>
      <c r="P175" s="57">
        <v>0</v>
      </c>
      <c r="Q175" s="57">
        <v>0</v>
      </c>
      <c r="R175" s="57">
        <v>0</v>
      </c>
      <c r="S175" s="24">
        <v>0</v>
      </c>
    </row>
    <row r="176" spans="1:19" ht="45" customHeight="1">
      <c r="A176" s="78" t="s">
        <v>53</v>
      </c>
      <c r="B176" s="78" t="s">
        <v>139</v>
      </c>
      <c r="C176" s="9" t="s">
        <v>78</v>
      </c>
      <c r="D176" s="6" t="s">
        <v>79</v>
      </c>
      <c r="E176" s="10" t="s">
        <v>80</v>
      </c>
      <c r="F176" s="6">
        <v>3</v>
      </c>
      <c r="G176" s="10" t="s">
        <v>122</v>
      </c>
      <c r="H176" s="18" t="s">
        <v>83</v>
      </c>
      <c r="I176" s="18" t="s">
        <v>83</v>
      </c>
      <c r="J176" s="18" t="s">
        <v>83</v>
      </c>
      <c r="K176" s="18" t="s">
        <v>83</v>
      </c>
      <c r="L176" s="18" t="s">
        <v>83</v>
      </c>
      <c r="M176" s="24" t="s">
        <v>83</v>
      </c>
      <c r="N176" s="11">
        <f>N177</f>
        <v>5897.7290000000003</v>
      </c>
      <c r="O176" s="11">
        <f t="shared" ref="O176:S176" si="26">O177</f>
        <v>6007.0510000000004</v>
      </c>
      <c r="P176" s="48">
        <v>5916.2839999999997</v>
      </c>
      <c r="Q176" s="48">
        <v>0</v>
      </c>
      <c r="R176" s="48">
        <v>0</v>
      </c>
      <c r="S176" s="11">
        <f t="shared" si="26"/>
        <v>0</v>
      </c>
    </row>
    <row r="177" spans="1:19" ht="18">
      <c r="A177" s="78"/>
      <c r="B177" s="78"/>
      <c r="C177" s="79" t="s">
        <v>81</v>
      </c>
      <c r="D177" s="101" t="s">
        <v>79</v>
      </c>
      <c r="E177" s="95" t="s">
        <v>80</v>
      </c>
      <c r="F177" s="101">
        <v>3</v>
      </c>
      <c r="G177" s="95" t="s">
        <v>122</v>
      </c>
      <c r="H177" s="96" t="s">
        <v>83</v>
      </c>
      <c r="I177" s="96" t="s">
        <v>83</v>
      </c>
      <c r="J177" s="96" t="s">
        <v>83</v>
      </c>
      <c r="K177" s="96" t="s">
        <v>83</v>
      </c>
      <c r="L177" s="96" t="s">
        <v>83</v>
      </c>
      <c r="M177" s="102" t="s">
        <v>83</v>
      </c>
      <c r="N177" s="12">
        <f>N179</f>
        <v>5897.7290000000003</v>
      </c>
      <c r="O177" s="12">
        <f t="shared" ref="O177:S177" si="27">O179</f>
        <v>6007.0510000000004</v>
      </c>
      <c r="P177" s="49">
        <v>5916.2839999999997</v>
      </c>
      <c r="Q177" s="12">
        <v>0</v>
      </c>
      <c r="R177" s="12">
        <f t="shared" si="27"/>
        <v>0</v>
      </c>
      <c r="S177" s="12">
        <f t="shared" si="27"/>
        <v>0</v>
      </c>
    </row>
    <row r="178" spans="1:19" ht="29.1" customHeight="1">
      <c r="A178" s="78"/>
      <c r="B178" s="78"/>
      <c r="C178" s="80"/>
      <c r="D178" s="101"/>
      <c r="E178" s="95"/>
      <c r="F178" s="101"/>
      <c r="G178" s="95"/>
      <c r="H178" s="96"/>
      <c r="I178" s="96"/>
      <c r="J178" s="96"/>
      <c r="K178" s="96"/>
      <c r="L178" s="96"/>
      <c r="M178" s="102"/>
      <c r="N178" s="15">
        <v>5131.0240000000003</v>
      </c>
      <c r="O178" s="15">
        <v>5226.134</v>
      </c>
      <c r="P178" s="62">
        <v>5147.1670000000004</v>
      </c>
      <c r="Q178" s="25">
        <v>0</v>
      </c>
      <c r="R178" s="26">
        <v>0</v>
      </c>
      <c r="S178" s="26">
        <v>0</v>
      </c>
    </row>
    <row r="179" spans="1:19" ht="126" customHeight="1">
      <c r="A179" s="78"/>
      <c r="B179" s="78"/>
      <c r="C179" s="9" t="s">
        <v>84</v>
      </c>
      <c r="D179" s="6">
        <v>805</v>
      </c>
      <c r="E179" s="10" t="s">
        <v>80</v>
      </c>
      <c r="F179" s="6">
        <v>3</v>
      </c>
      <c r="G179" s="10" t="s">
        <v>122</v>
      </c>
      <c r="H179" s="18" t="s">
        <v>83</v>
      </c>
      <c r="I179" s="18" t="s">
        <v>83</v>
      </c>
      <c r="J179" s="18" t="s">
        <v>83</v>
      </c>
      <c r="K179" s="18" t="s">
        <v>83</v>
      </c>
      <c r="L179" s="18" t="s">
        <v>83</v>
      </c>
      <c r="M179" s="24" t="s">
        <v>83</v>
      </c>
      <c r="N179" s="18">
        <v>5897.7290000000003</v>
      </c>
      <c r="O179" s="18">
        <v>6007.0510000000004</v>
      </c>
      <c r="P179" s="56">
        <v>5916.2839999999997</v>
      </c>
      <c r="Q179" s="57">
        <v>0</v>
      </c>
      <c r="R179" s="57">
        <v>0</v>
      </c>
      <c r="S179" s="24">
        <v>0</v>
      </c>
    </row>
    <row r="180" spans="1:19" ht="42" customHeight="1">
      <c r="A180" s="78" t="s">
        <v>54</v>
      </c>
      <c r="B180" s="104" t="s">
        <v>138</v>
      </c>
      <c r="C180" s="9" t="s">
        <v>78</v>
      </c>
      <c r="D180" s="6" t="s">
        <v>79</v>
      </c>
      <c r="E180" s="10" t="s">
        <v>80</v>
      </c>
      <c r="F180" s="6">
        <v>3</v>
      </c>
      <c r="G180" s="10" t="s">
        <v>123</v>
      </c>
      <c r="H180" s="18" t="s">
        <v>83</v>
      </c>
      <c r="I180" s="18" t="s">
        <v>83</v>
      </c>
      <c r="J180" s="18" t="s">
        <v>83</v>
      </c>
      <c r="K180" s="18" t="s">
        <v>83</v>
      </c>
      <c r="L180" s="18" t="s">
        <v>83</v>
      </c>
      <c r="M180" s="24" t="s">
        <v>83</v>
      </c>
      <c r="N180" s="11">
        <v>3461.538</v>
      </c>
      <c r="O180" s="11">
        <f>O181</f>
        <v>3461.538</v>
      </c>
      <c r="P180" s="48">
        <f t="shared" ref="P180:S180" si="28">P181</f>
        <v>3461.538</v>
      </c>
      <c r="Q180" s="48">
        <f t="shared" si="28"/>
        <v>0</v>
      </c>
      <c r="R180" s="48">
        <f t="shared" si="28"/>
        <v>0</v>
      </c>
      <c r="S180" s="11">
        <f t="shared" si="28"/>
        <v>0</v>
      </c>
    </row>
    <row r="181" spans="1:19" ht="18">
      <c r="A181" s="78"/>
      <c r="B181" s="104"/>
      <c r="C181" s="79" t="s">
        <v>81</v>
      </c>
      <c r="D181" s="101" t="s">
        <v>79</v>
      </c>
      <c r="E181" s="95" t="s">
        <v>80</v>
      </c>
      <c r="F181" s="101">
        <v>3</v>
      </c>
      <c r="G181" s="95" t="s">
        <v>123</v>
      </c>
      <c r="H181" s="96" t="s">
        <v>83</v>
      </c>
      <c r="I181" s="96" t="s">
        <v>83</v>
      </c>
      <c r="J181" s="96" t="s">
        <v>83</v>
      </c>
      <c r="K181" s="96" t="s">
        <v>83</v>
      </c>
      <c r="L181" s="96" t="s">
        <v>83</v>
      </c>
      <c r="M181" s="102" t="s">
        <v>83</v>
      </c>
      <c r="N181" s="12">
        <v>3461.538</v>
      </c>
      <c r="O181" s="12">
        <f>O184</f>
        <v>3461.538</v>
      </c>
      <c r="P181" s="49">
        <f t="shared" ref="P181:S181" si="29">P184</f>
        <v>3461.538</v>
      </c>
      <c r="Q181" s="12">
        <f t="shared" si="29"/>
        <v>0</v>
      </c>
      <c r="R181" s="12">
        <f t="shared" si="29"/>
        <v>0</v>
      </c>
      <c r="S181" s="12">
        <f t="shared" si="29"/>
        <v>0</v>
      </c>
    </row>
    <row r="182" spans="1:19" ht="23.25" customHeight="1">
      <c r="A182" s="78"/>
      <c r="B182" s="104"/>
      <c r="C182" s="80"/>
      <c r="D182" s="101"/>
      <c r="E182" s="95"/>
      <c r="F182" s="101"/>
      <c r="G182" s="95"/>
      <c r="H182" s="96"/>
      <c r="I182" s="96"/>
      <c r="J182" s="96"/>
      <c r="K182" s="96"/>
      <c r="L182" s="96"/>
      <c r="M182" s="102"/>
      <c r="N182" s="15">
        <v>3011.538</v>
      </c>
      <c r="O182" s="15">
        <v>3011.538</v>
      </c>
      <c r="P182" s="62">
        <v>3011.538</v>
      </c>
      <c r="Q182" s="54">
        <v>0</v>
      </c>
      <c r="R182" s="17">
        <v>0</v>
      </c>
      <c r="S182" s="17">
        <v>0</v>
      </c>
    </row>
    <row r="183" spans="1:19" ht="99.75" customHeight="1">
      <c r="A183" s="78"/>
      <c r="B183" s="104"/>
      <c r="C183" s="9" t="s">
        <v>84</v>
      </c>
      <c r="D183" s="6">
        <v>805</v>
      </c>
      <c r="E183" s="10" t="s">
        <v>80</v>
      </c>
      <c r="F183" s="6">
        <v>3</v>
      </c>
      <c r="G183" s="10" t="s">
        <v>123</v>
      </c>
      <c r="H183" s="18" t="s">
        <v>83</v>
      </c>
      <c r="I183" s="18" t="s">
        <v>83</v>
      </c>
      <c r="J183" s="18" t="s">
        <v>83</v>
      </c>
      <c r="K183" s="18" t="s">
        <v>83</v>
      </c>
      <c r="L183" s="18" t="s">
        <v>83</v>
      </c>
      <c r="M183" s="24" t="s">
        <v>83</v>
      </c>
      <c r="N183" s="18">
        <v>0</v>
      </c>
      <c r="O183" s="18">
        <v>0</v>
      </c>
      <c r="P183" s="56">
        <v>0</v>
      </c>
      <c r="Q183" s="57">
        <v>0</v>
      </c>
      <c r="R183" s="57">
        <v>0</v>
      </c>
      <c r="S183" s="24">
        <v>0</v>
      </c>
    </row>
    <row r="184" spans="1:19" ht="66" customHeight="1">
      <c r="A184" s="78"/>
      <c r="B184" s="104"/>
      <c r="C184" s="9" t="s">
        <v>85</v>
      </c>
      <c r="D184" s="6">
        <v>804</v>
      </c>
      <c r="E184" s="10" t="s">
        <v>80</v>
      </c>
      <c r="F184" s="6">
        <v>3</v>
      </c>
      <c r="G184" s="10" t="s">
        <v>123</v>
      </c>
      <c r="H184" s="24" t="s">
        <v>83</v>
      </c>
      <c r="I184" s="24" t="s">
        <v>83</v>
      </c>
      <c r="J184" s="24" t="s">
        <v>83</v>
      </c>
      <c r="K184" s="24" t="s">
        <v>83</v>
      </c>
      <c r="L184" s="24" t="s">
        <v>83</v>
      </c>
      <c r="M184" s="24" t="s">
        <v>83</v>
      </c>
      <c r="N184" s="18">
        <v>3461.538</v>
      </c>
      <c r="O184" s="18">
        <v>3461.538</v>
      </c>
      <c r="P184" s="56">
        <v>3461.538</v>
      </c>
      <c r="Q184" s="57">
        <v>0</v>
      </c>
      <c r="R184" s="57">
        <v>0</v>
      </c>
      <c r="S184" s="24">
        <v>0</v>
      </c>
    </row>
    <row r="185" spans="1:19" ht="44.25" customHeight="1">
      <c r="A185" s="78" t="s">
        <v>55</v>
      </c>
      <c r="B185" s="103" t="s">
        <v>137</v>
      </c>
      <c r="C185" s="9" t="s">
        <v>78</v>
      </c>
      <c r="D185" s="6" t="s">
        <v>79</v>
      </c>
      <c r="E185" s="10" t="s">
        <v>80</v>
      </c>
      <c r="F185" s="6">
        <v>3</v>
      </c>
      <c r="G185" s="10" t="s">
        <v>124</v>
      </c>
      <c r="H185" s="18" t="s">
        <v>83</v>
      </c>
      <c r="I185" s="18" t="s">
        <v>83</v>
      </c>
      <c r="J185" s="18" t="s">
        <v>83</v>
      </c>
      <c r="K185" s="18" t="s">
        <v>83</v>
      </c>
      <c r="L185" s="18" t="s">
        <v>83</v>
      </c>
      <c r="M185" s="24" t="s">
        <v>83</v>
      </c>
      <c r="N185" s="11">
        <v>3538.4609999999998</v>
      </c>
      <c r="O185" s="11">
        <v>3538.4609999999998</v>
      </c>
      <c r="P185" s="48">
        <v>3538.4609999999998</v>
      </c>
      <c r="Q185" s="48">
        <v>0</v>
      </c>
      <c r="R185" s="48">
        <v>0</v>
      </c>
      <c r="S185" s="11">
        <v>0</v>
      </c>
    </row>
    <row r="186" spans="1:19" ht="18">
      <c r="A186" s="78"/>
      <c r="B186" s="103"/>
      <c r="C186" s="79" t="s">
        <v>81</v>
      </c>
      <c r="D186" s="101" t="s">
        <v>79</v>
      </c>
      <c r="E186" s="95" t="s">
        <v>80</v>
      </c>
      <c r="F186" s="101">
        <v>3</v>
      </c>
      <c r="G186" s="95" t="s">
        <v>124</v>
      </c>
      <c r="H186" s="96" t="s">
        <v>83</v>
      </c>
      <c r="I186" s="96" t="s">
        <v>83</v>
      </c>
      <c r="J186" s="96" t="s">
        <v>83</v>
      </c>
      <c r="K186" s="96" t="s">
        <v>83</v>
      </c>
      <c r="L186" s="96" t="s">
        <v>83</v>
      </c>
      <c r="M186" s="102" t="s">
        <v>83</v>
      </c>
      <c r="N186" s="12">
        <v>3538.4609999999998</v>
      </c>
      <c r="O186" s="12">
        <v>3538.4609999999998</v>
      </c>
      <c r="P186" s="50">
        <v>3538.4609999999998</v>
      </c>
      <c r="Q186" s="14">
        <v>0</v>
      </c>
      <c r="R186" s="14">
        <v>0</v>
      </c>
      <c r="S186" s="14">
        <v>0</v>
      </c>
    </row>
    <row r="187" spans="1:19" ht="23.25" customHeight="1">
      <c r="A187" s="78"/>
      <c r="B187" s="103"/>
      <c r="C187" s="80"/>
      <c r="D187" s="101"/>
      <c r="E187" s="95"/>
      <c r="F187" s="101"/>
      <c r="G187" s="95"/>
      <c r="H187" s="96"/>
      <c r="I187" s="96"/>
      <c r="J187" s="96"/>
      <c r="K187" s="96"/>
      <c r="L187" s="96"/>
      <c r="M187" s="102"/>
      <c r="N187" s="15">
        <v>3078.4609999999998</v>
      </c>
      <c r="O187" s="15">
        <v>3078.4609999999998</v>
      </c>
      <c r="P187" s="63">
        <v>3078.4609999999998</v>
      </c>
      <c r="Q187" s="17">
        <v>0</v>
      </c>
      <c r="R187" s="17">
        <v>0</v>
      </c>
      <c r="S187" s="27">
        <v>0</v>
      </c>
    </row>
    <row r="188" spans="1:19" ht="98.4" customHeight="1">
      <c r="A188" s="78"/>
      <c r="B188" s="103"/>
      <c r="C188" s="9" t="s">
        <v>84</v>
      </c>
      <c r="D188" s="6">
        <v>805</v>
      </c>
      <c r="E188" s="10" t="s">
        <v>80</v>
      </c>
      <c r="F188" s="6">
        <v>3</v>
      </c>
      <c r="G188" s="10" t="s">
        <v>124</v>
      </c>
      <c r="H188" s="18" t="s">
        <v>83</v>
      </c>
      <c r="I188" s="18" t="s">
        <v>83</v>
      </c>
      <c r="J188" s="18" t="s">
        <v>83</v>
      </c>
      <c r="K188" s="18" t="s">
        <v>83</v>
      </c>
      <c r="L188" s="18" t="s">
        <v>83</v>
      </c>
      <c r="M188" s="24" t="s">
        <v>83</v>
      </c>
      <c r="N188" s="18">
        <v>0</v>
      </c>
      <c r="O188" s="18">
        <v>0</v>
      </c>
      <c r="P188" s="56">
        <v>0</v>
      </c>
      <c r="Q188" s="57">
        <v>0</v>
      </c>
      <c r="R188" s="57">
        <v>0</v>
      </c>
      <c r="S188" s="24">
        <v>0</v>
      </c>
    </row>
    <row r="189" spans="1:19" ht="90.6" customHeight="1">
      <c r="A189" s="78"/>
      <c r="B189" s="103"/>
      <c r="C189" s="9" t="s">
        <v>88</v>
      </c>
      <c r="D189" s="6">
        <v>809</v>
      </c>
      <c r="E189" s="10" t="s">
        <v>80</v>
      </c>
      <c r="F189" s="6">
        <v>3</v>
      </c>
      <c r="G189" s="10" t="s">
        <v>124</v>
      </c>
      <c r="H189" s="24" t="s">
        <v>83</v>
      </c>
      <c r="I189" s="24" t="s">
        <v>83</v>
      </c>
      <c r="J189" s="24" t="s">
        <v>83</v>
      </c>
      <c r="K189" s="24" t="s">
        <v>83</v>
      </c>
      <c r="L189" s="24" t="s">
        <v>83</v>
      </c>
      <c r="M189" s="24" t="s">
        <v>83</v>
      </c>
      <c r="N189" s="18">
        <v>3538.4609999999998</v>
      </c>
      <c r="O189" s="18">
        <v>3538.4609999999998</v>
      </c>
      <c r="P189" s="56">
        <v>3538.4609999999998</v>
      </c>
      <c r="Q189" s="57">
        <v>0</v>
      </c>
      <c r="R189" s="57">
        <v>0</v>
      </c>
      <c r="S189" s="24">
        <v>0</v>
      </c>
    </row>
    <row r="190" spans="1:19" ht="29.25" customHeight="1">
      <c r="A190" s="78" t="s">
        <v>56</v>
      </c>
      <c r="B190" s="103" t="s">
        <v>135</v>
      </c>
      <c r="C190" s="9" t="s">
        <v>92</v>
      </c>
      <c r="D190" s="6" t="s">
        <v>79</v>
      </c>
      <c r="E190" s="10" t="s">
        <v>80</v>
      </c>
      <c r="F190" s="6">
        <v>3</v>
      </c>
      <c r="G190" s="10" t="s">
        <v>125</v>
      </c>
      <c r="H190" s="18" t="s">
        <v>83</v>
      </c>
      <c r="I190" s="18" t="s">
        <v>83</v>
      </c>
      <c r="J190" s="18" t="s">
        <v>83</v>
      </c>
      <c r="K190" s="18" t="s">
        <v>83</v>
      </c>
      <c r="L190" s="18" t="s">
        <v>83</v>
      </c>
      <c r="M190" s="18" t="s">
        <v>83</v>
      </c>
      <c r="N190" s="18">
        <v>0</v>
      </c>
      <c r="O190" s="18">
        <f>O191</f>
        <v>0</v>
      </c>
      <c r="P190" s="56">
        <f t="shared" ref="P190:Q190" si="30">P191</f>
        <v>0</v>
      </c>
      <c r="Q190" s="56">
        <f t="shared" si="30"/>
        <v>0</v>
      </c>
      <c r="R190" s="57">
        <v>0</v>
      </c>
      <c r="S190" s="24">
        <v>0</v>
      </c>
    </row>
    <row r="191" spans="1:19" ht="18">
      <c r="A191" s="78"/>
      <c r="B191" s="103"/>
      <c r="C191" s="79" t="s">
        <v>81</v>
      </c>
      <c r="D191" s="101" t="s">
        <v>79</v>
      </c>
      <c r="E191" s="95" t="s">
        <v>80</v>
      </c>
      <c r="F191" s="101">
        <v>3</v>
      </c>
      <c r="G191" s="95" t="s">
        <v>125</v>
      </c>
      <c r="H191" s="96" t="s">
        <v>83</v>
      </c>
      <c r="I191" s="96" t="s">
        <v>83</v>
      </c>
      <c r="J191" s="96" t="s">
        <v>83</v>
      </c>
      <c r="K191" s="96" t="s">
        <v>83</v>
      </c>
      <c r="L191" s="96" t="s">
        <v>83</v>
      </c>
      <c r="M191" s="96" t="s">
        <v>83</v>
      </c>
      <c r="N191" s="12">
        <v>0</v>
      </c>
      <c r="O191" s="12">
        <f>O193+O194</f>
        <v>0</v>
      </c>
      <c r="P191" s="49">
        <f t="shared" ref="P191:Q191" si="31">P193+P194</f>
        <v>0</v>
      </c>
      <c r="Q191" s="12">
        <f t="shared" si="31"/>
        <v>0</v>
      </c>
      <c r="R191" s="13">
        <v>0</v>
      </c>
      <c r="S191" s="13">
        <v>0</v>
      </c>
    </row>
    <row r="192" spans="1:19" ht="21" customHeight="1">
      <c r="A192" s="78"/>
      <c r="B192" s="103"/>
      <c r="C192" s="80"/>
      <c r="D192" s="101"/>
      <c r="E192" s="95"/>
      <c r="F192" s="101"/>
      <c r="G192" s="95"/>
      <c r="H192" s="96"/>
      <c r="I192" s="96"/>
      <c r="J192" s="96"/>
      <c r="K192" s="96"/>
      <c r="L192" s="96"/>
      <c r="M192" s="96"/>
      <c r="N192" s="15">
        <v>0</v>
      </c>
      <c r="O192" s="15">
        <v>0</v>
      </c>
      <c r="P192" s="63">
        <v>0</v>
      </c>
      <c r="Q192" s="28">
        <v>0</v>
      </c>
      <c r="R192" s="54">
        <v>0</v>
      </c>
      <c r="S192" s="16">
        <v>0</v>
      </c>
    </row>
    <row r="193" spans="1:19" ht="94.95" customHeight="1">
      <c r="A193" s="78"/>
      <c r="B193" s="103"/>
      <c r="C193" s="9" t="s">
        <v>84</v>
      </c>
      <c r="D193" s="6">
        <v>805</v>
      </c>
      <c r="E193" s="10" t="s">
        <v>80</v>
      </c>
      <c r="F193" s="6">
        <v>3</v>
      </c>
      <c r="G193" s="10" t="s">
        <v>125</v>
      </c>
      <c r="H193" s="18" t="s">
        <v>83</v>
      </c>
      <c r="I193" s="18" t="s">
        <v>83</v>
      </c>
      <c r="J193" s="18" t="s">
        <v>83</v>
      </c>
      <c r="K193" s="18" t="s">
        <v>83</v>
      </c>
      <c r="L193" s="18" t="s">
        <v>83</v>
      </c>
      <c r="M193" s="18" t="s">
        <v>83</v>
      </c>
      <c r="N193" s="18">
        <v>0</v>
      </c>
      <c r="O193" s="18">
        <v>0</v>
      </c>
      <c r="P193" s="56">
        <v>0</v>
      </c>
      <c r="Q193" s="57">
        <v>0</v>
      </c>
      <c r="R193" s="57">
        <v>0</v>
      </c>
      <c r="S193" s="24">
        <v>0</v>
      </c>
    </row>
    <row r="194" spans="1:19" ht="88.95" customHeight="1">
      <c r="A194" s="78"/>
      <c r="B194" s="103"/>
      <c r="C194" s="9" t="s">
        <v>126</v>
      </c>
      <c r="D194" s="6">
        <v>824</v>
      </c>
      <c r="E194" s="10" t="s">
        <v>80</v>
      </c>
      <c r="F194" s="6">
        <v>3</v>
      </c>
      <c r="G194" s="10" t="s">
        <v>125</v>
      </c>
      <c r="H194" s="18" t="s">
        <v>83</v>
      </c>
      <c r="I194" s="18" t="s">
        <v>83</v>
      </c>
      <c r="J194" s="18" t="s">
        <v>83</v>
      </c>
      <c r="K194" s="18" t="s">
        <v>83</v>
      </c>
      <c r="L194" s="18" t="s">
        <v>83</v>
      </c>
      <c r="M194" s="18" t="s">
        <v>83</v>
      </c>
      <c r="N194" s="18">
        <v>0</v>
      </c>
      <c r="O194" s="18">
        <v>0</v>
      </c>
      <c r="P194" s="56">
        <v>0</v>
      </c>
      <c r="Q194" s="57">
        <v>0</v>
      </c>
      <c r="R194" s="57">
        <v>0</v>
      </c>
      <c r="S194" s="24">
        <v>0</v>
      </c>
    </row>
    <row r="195" spans="1:19" ht="51" customHeight="1">
      <c r="A195" s="78" t="s">
        <v>58</v>
      </c>
      <c r="B195" s="98" t="s">
        <v>57</v>
      </c>
      <c r="C195" s="40" t="s">
        <v>92</v>
      </c>
      <c r="D195" s="43" t="s">
        <v>79</v>
      </c>
      <c r="E195" s="41" t="s">
        <v>80</v>
      </c>
      <c r="F195" s="43">
        <v>3</v>
      </c>
      <c r="G195" s="41" t="s">
        <v>127</v>
      </c>
      <c r="H195" s="42" t="s">
        <v>83</v>
      </c>
      <c r="I195" s="42" t="s">
        <v>83</v>
      </c>
      <c r="J195" s="42" t="s">
        <v>83</v>
      </c>
      <c r="K195" s="42" t="s">
        <v>83</v>
      </c>
      <c r="L195" s="42" t="s">
        <v>83</v>
      </c>
      <c r="M195" s="42" t="s">
        <v>83</v>
      </c>
      <c r="N195" s="53">
        <v>0</v>
      </c>
      <c r="O195" s="53">
        <f>O196</f>
        <v>0</v>
      </c>
      <c r="P195" s="48">
        <f>P196</f>
        <v>0</v>
      </c>
      <c r="Q195" s="48">
        <f>Q196</f>
        <v>0</v>
      </c>
      <c r="R195" s="48">
        <v>0</v>
      </c>
      <c r="S195" s="53">
        <v>0</v>
      </c>
    </row>
    <row r="196" spans="1:19" ht="37.5" customHeight="1">
      <c r="A196" s="97"/>
      <c r="B196" s="99"/>
      <c r="C196" s="100" t="s">
        <v>81</v>
      </c>
      <c r="D196" s="101" t="s">
        <v>79</v>
      </c>
      <c r="E196" s="95" t="s">
        <v>80</v>
      </c>
      <c r="F196" s="101">
        <v>3</v>
      </c>
      <c r="G196" s="95" t="s">
        <v>127</v>
      </c>
      <c r="H196" s="96" t="s">
        <v>83</v>
      </c>
      <c r="I196" s="96" t="s">
        <v>83</v>
      </c>
      <c r="J196" s="96" t="s">
        <v>83</v>
      </c>
      <c r="K196" s="96" t="s">
        <v>83</v>
      </c>
      <c r="L196" s="96" t="s">
        <v>83</v>
      </c>
      <c r="M196" s="102" t="s">
        <v>83</v>
      </c>
      <c r="N196" s="12">
        <v>0</v>
      </c>
      <c r="O196" s="13">
        <f>O198+O199</f>
        <v>0</v>
      </c>
      <c r="P196" s="64">
        <f>P198+P199</f>
        <v>0</v>
      </c>
      <c r="Q196" s="13">
        <f>Q198+Q199</f>
        <v>0</v>
      </c>
      <c r="R196" s="29">
        <v>0</v>
      </c>
      <c r="S196" s="13">
        <v>0</v>
      </c>
    </row>
    <row r="197" spans="1:19" ht="24.75" customHeight="1">
      <c r="A197" s="97"/>
      <c r="B197" s="99"/>
      <c r="C197" s="100"/>
      <c r="D197" s="101"/>
      <c r="E197" s="95"/>
      <c r="F197" s="101"/>
      <c r="G197" s="95"/>
      <c r="H197" s="96"/>
      <c r="I197" s="96"/>
      <c r="J197" s="96"/>
      <c r="K197" s="96"/>
      <c r="L197" s="96"/>
      <c r="M197" s="102"/>
      <c r="N197" s="55">
        <v>0</v>
      </c>
      <c r="O197" s="54">
        <v>0</v>
      </c>
      <c r="P197" s="65">
        <v>0</v>
      </c>
      <c r="Q197" s="54">
        <v>0</v>
      </c>
      <c r="R197" s="28">
        <v>0</v>
      </c>
      <c r="S197" s="54">
        <v>0</v>
      </c>
    </row>
    <row r="198" spans="1:19" ht="109.2" customHeight="1">
      <c r="A198" s="97"/>
      <c r="B198" s="99"/>
      <c r="C198" s="40" t="s">
        <v>84</v>
      </c>
      <c r="D198" s="43">
        <v>805</v>
      </c>
      <c r="E198" s="41" t="s">
        <v>80</v>
      </c>
      <c r="F198" s="43">
        <v>3</v>
      </c>
      <c r="G198" s="41" t="s">
        <v>127</v>
      </c>
      <c r="H198" s="42" t="s">
        <v>83</v>
      </c>
      <c r="I198" s="42" t="s">
        <v>83</v>
      </c>
      <c r="J198" s="42" t="s">
        <v>83</v>
      </c>
      <c r="K198" s="42" t="s">
        <v>83</v>
      </c>
      <c r="L198" s="42" t="s">
        <v>83</v>
      </c>
      <c r="M198" s="42" t="s">
        <v>83</v>
      </c>
      <c r="N198" s="42">
        <v>0</v>
      </c>
      <c r="O198" s="42">
        <v>0</v>
      </c>
      <c r="P198" s="56">
        <v>0</v>
      </c>
      <c r="Q198" s="57">
        <v>0</v>
      </c>
      <c r="R198" s="57">
        <v>0</v>
      </c>
      <c r="S198" s="24">
        <v>0</v>
      </c>
    </row>
    <row r="199" spans="1:19" ht="64.95" customHeight="1">
      <c r="A199" s="97"/>
      <c r="B199" s="99"/>
      <c r="C199" s="40" t="s">
        <v>128</v>
      </c>
      <c r="D199" s="43">
        <v>806</v>
      </c>
      <c r="E199" s="41" t="s">
        <v>80</v>
      </c>
      <c r="F199" s="43">
        <v>3</v>
      </c>
      <c r="G199" s="41" t="s">
        <v>127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42">
        <v>0</v>
      </c>
      <c r="O199" s="42">
        <v>0</v>
      </c>
      <c r="P199" s="56">
        <v>0</v>
      </c>
      <c r="Q199" s="57">
        <v>0</v>
      </c>
      <c r="R199" s="57">
        <v>0</v>
      </c>
      <c r="S199" s="24">
        <v>0</v>
      </c>
    </row>
    <row r="200" spans="1:19" ht="46.5" customHeight="1">
      <c r="A200" s="88" t="s">
        <v>66</v>
      </c>
      <c r="B200" s="88" t="s">
        <v>11</v>
      </c>
      <c r="C200" s="9" t="s">
        <v>78</v>
      </c>
      <c r="D200" s="6"/>
      <c r="E200" s="10" t="s">
        <v>80</v>
      </c>
      <c r="F200" s="10" t="s">
        <v>129</v>
      </c>
      <c r="G200" s="6" t="s">
        <v>79</v>
      </c>
      <c r="H200" s="11">
        <v>173150.6</v>
      </c>
      <c r="I200" s="11">
        <v>339876.19999999995</v>
      </c>
      <c r="J200" s="48">
        <v>346181.2</v>
      </c>
      <c r="K200" s="48">
        <v>356409.886</v>
      </c>
      <c r="L200" s="48">
        <v>7217</v>
      </c>
      <c r="M200" s="11">
        <v>10640.557000000001</v>
      </c>
      <c r="N200" s="11">
        <v>5956.4750000000004</v>
      </c>
      <c r="O200" s="11">
        <v>10964.553</v>
      </c>
      <c r="P200" s="48">
        <v>18323.669999999998</v>
      </c>
      <c r="Q200" s="48">
        <v>5820.0259999999998</v>
      </c>
      <c r="R200" s="48">
        <v>5820.0259999999998</v>
      </c>
      <c r="S200" s="11">
        <v>7165.0259999999998</v>
      </c>
    </row>
    <row r="201" spans="1:19" ht="33.9" customHeight="1">
      <c r="A201" s="88"/>
      <c r="B201" s="88"/>
      <c r="C201" s="79" t="s">
        <v>81</v>
      </c>
      <c r="D201" s="89" t="s">
        <v>79</v>
      </c>
      <c r="E201" s="91" t="s">
        <v>80</v>
      </c>
      <c r="F201" s="91" t="s">
        <v>129</v>
      </c>
      <c r="G201" s="93" t="s">
        <v>79</v>
      </c>
      <c r="H201" s="12">
        <v>173150.6</v>
      </c>
      <c r="I201" s="13">
        <v>339876.19999999995</v>
      </c>
      <c r="J201" s="50">
        <v>347545.2</v>
      </c>
      <c r="K201" s="49">
        <v>358179.886</v>
      </c>
      <c r="L201" s="49">
        <v>7217</v>
      </c>
      <c r="M201" s="13">
        <v>10640.557000000001</v>
      </c>
      <c r="N201" s="13">
        <v>5956.4750000000004</v>
      </c>
      <c r="O201" s="12">
        <v>10964.553</v>
      </c>
      <c r="P201" s="49">
        <v>18323.669999999998</v>
      </c>
      <c r="Q201" s="12">
        <v>5820.0259999999998</v>
      </c>
      <c r="R201" s="13">
        <v>5820.0259999999998</v>
      </c>
      <c r="S201" s="14">
        <v>7165.0259999999998</v>
      </c>
    </row>
    <row r="202" spans="1:19" ht="44.1" customHeight="1">
      <c r="A202" s="88"/>
      <c r="B202" s="88"/>
      <c r="C202" s="80"/>
      <c r="D202" s="90"/>
      <c r="E202" s="92"/>
      <c r="F202" s="92"/>
      <c r="G202" s="94"/>
      <c r="H202" s="15">
        <v>0</v>
      </c>
      <c r="I202" s="16">
        <v>0</v>
      </c>
      <c r="J202" s="17">
        <v>3500</v>
      </c>
      <c r="K202" s="15">
        <v>630.70399999999995</v>
      </c>
      <c r="L202" s="15">
        <v>0</v>
      </c>
      <c r="M202" s="16">
        <v>0</v>
      </c>
      <c r="N202" s="46">
        <v>0</v>
      </c>
      <c r="O202" s="15">
        <v>0</v>
      </c>
      <c r="P202" s="63">
        <v>0</v>
      </c>
      <c r="Q202" s="55">
        <v>0</v>
      </c>
      <c r="R202" s="54">
        <v>0</v>
      </c>
      <c r="S202" s="17">
        <v>0</v>
      </c>
    </row>
    <row r="203" spans="1:19" ht="94.5" customHeight="1">
      <c r="A203" s="88"/>
      <c r="B203" s="88"/>
      <c r="C203" s="9" t="s">
        <v>82</v>
      </c>
      <c r="D203" s="6">
        <v>805</v>
      </c>
      <c r="E203" s="10" t="s">
        <v>80</v>
      </c>
      <c r="F203" s="10" t="s">
        <v>129</v>
      </c>
      <c r="G203" s="6" t="s">
        <v>79</v>
      </c>
      <c r="H203" s="18">
        <v>171790.6</v>
      </c>
      <c r="I203" s="18">
        <v>339561.19999999995</v>
      </c>
      <c r="J203" s="18">
        <v>347545.2</v>
      </c>
      <c r="K203" s="18">
        <v>358179.886</v>
      </c>
      <c r="L203" s="18">
        <v>6877</v>
      </c>
      <c r="M203" s="18" t="s">
        <v>83</v>
      </c>
      <c r="N203" s="18" t="s">
        <v>83</v>
      </c>
      <c r="O203" s="18" t="s">
        <v>83</v>
      </c>
      <c r="P203" s="56" t="s">
        <v>83</v>
      </c>
      <c r="Q203" s="56" t="s">
        <v>83</v>
      </c>
      <c r="R203" s="56" t="s">
        <v>83</v>
      </c>
      <c r="S203" s="18" t="s">
        <v>83</v>
      </c>
    </row>
    <row r="204" spans="1:19" ht="99" customHeight="1">
      <c r="A204" s="88"/>
      <c r="B204" s="88"/>
      <c r="C204" s="9" t="s">
        <v>84</v>
      </c>
      <c r="D204" s="6">
        <v>805</v>
      </c>
      <c r="E204" s="10" t="s">
        <v>80</v>
      </c>
      <c r="F204" s="10" t="s">
        <v>129</v>
      </c>
      <c r="G204" s="6" t="s">
        <v>79</v>
      </c>
      <c r="H204" s="18" t="s">
        <v>83</v>
      </c>
      <c r="I204" s="18" t="s">
        <v>83</v>
      </c>
      <c r="J204" s="18" t="s">
        <v>83</v>
      </c>
      <c r="K204" s="18" t="s">
        <v>83</v>
      </c>
      <c r="L204" s="18" t="s">
        <v>83</v>
      </c>
      <c r="M204" s="18">
        <v>10550.557000000001</v>
      </c>
      <c r="N204" s="18">
        <v>5866.4750000000004</v>
      </c>
      <c r="O204" s="18">
        <v>10964.553</v>
      </c>
      <c r="P204" s="56">
        <v>18233.669999999998</v>
      </c>
      <c r="Q204" s="56">
        <v>5730.0259999999998</v>
      </c>
      <c r="R204" s="56">
        <v>5730.0259999999998</v>
      </c>
      <c r="S204" s="18">
        <f t="shared" ref="S204" si="32">S211+S223+S228+S239+S243+S251+S255+S258</f>
        <v>7075.0259999999998</v>
      </c>
    </row>
    <row r="205" spans="1:19" ht="64.5" customHeight="1">
      <c r="A205" s="88"/>
      <c r="B205" s="88"/>
      <c r="C205" s="9" t="s">
        <v>89</v>
      </c>
      <c r="D205" s="6">
        <v>811</v>
      </c>
      <c r="E205" s="10" t="s">
        <v>80</v>
      </c>
      <c r="F205" s="10" t="s">
        <v>129</v>
      </c>
      <c r="G205" s="6" t="s">
        <v>79</v>
      </c>
      <c r="H205" s="18">
        <v>360</v>
      </c>
      <c r="I205" s="18">
        <v>90</v>
      </c>
      <c r="J205" s="18">
        <v>90</v>
      </c>
      <c r="K205" s="18">
        <v>90</v>
      </c>
      <c r="L205" s="18">
        <v>90</v>
      </c>
      <c r="M205" s="18">
        <v>90</v>
      </c>
      <c r="N205" s="18">
        <v>90</v>
      </c>
      <c r="O205" s="18">
        <f>O214+O235</f>
        <v>0</v>
      </c>
      <c r="P205" s="56">
        <v>90</v>
      </c>
      <c r="Q205" s="56">
        <v>90</v>
      </c>
      <c r="R205" s="56">
        <v>90</v>
      </c>
      <c r="S205" s="18">
        <v>90</v>
      </c>
    </row>
    <row r="206" spans="1:19" ht="64.5" customHeight="1">
      <c r="A206" s="88"/>
      <c r="B206" s="88"/>
      <c r="C206" s="9" t="s">
        <v>87</v>
      </c>
      <c r="D206" s="6">
        <v>806</v>
      </c>
      <c r="E206" s="10" t="s">
        <v>80</v>
      </c>
      <c r="F206" s="10" t="s">
        <v>129</v>
      </c>
      <c r="G206" s="6" t="s">
        <v>79</v>
      </c>
      <c r="H206" s="18">
        <v>1000</v>
      </c>
      <c r="I206" s="18">
        <v>225</v>
      </c>
      <c r="J206" s="18">
        <v>250</v>
      </c>
      <c r="K206" s="18">
        <v>250</v>
      </c>
      <c r="L206" s="18">
        <v>250</v>
      </c>
      <c r="M206" s="18">
        <v>0</v>
      </c>
      <c r="N206" s="18">
        <v>0</v>
      </c>
      <c r="O206" s="18">
        <f>O218</f>
        <v>0</v>
      </c>
      <c r="P206" s="56">
        <f t="shared" ref="P206:S207" si="33">P218</f>
        <v>0</v>
      </c>
      <c r="Q206" s="56">
        <f t="shared" si="33"/>
        <v>0</v>
      </c>
      <c r="R206" s="56">
        <f t="shared" si="33"/>
        <v>0</v>
      </c>
      <c r="S206" s="18">
        <f t="shared" si="33"/>
        <v>0</v>
      </c>
    </row>
    <row r="207" spans="1:19" ht="79.2" customHeight="1">
      <c r="A207" s="88"/>
      <c r="B207" s="88"/>
      <c r="C207" s="9" t="s">
        <v>88</v>
      </c>
      <c r="D207" s="6">
        <v>809</v>
      </c>
      <c r="E207" s="10" t="s">
        <v>80</v>
      </c>
      <c r="F207" s="10" t="s">
        <v>129</v>
      </c>
      <c r="G207" s="6" t="s">
        <v>79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f>O219</f>
        <v>0</v>
      </c>
      <c r="P207" s="56">
        <f t="shared" si="33"/>
        <v>0</v>
      </c>
      <c r="Q207" s="56">
        <f t="shared" si="33"/>
        <v>0</v>
      </c>
      <c r="R207" s="56">
        <f t="shared" si="33"/>
        <v>0</v>
      </c>
      <c r="S207" s="18">
        <f t="shared" si="33"/>
        <v>0</v>
      </c>
    </row>
    <row r="208" spans="1:19" ht="42.75" customHeight="1">
      <c r="A208" s="78" t="s">
        <v>18</v>
      </c>
      <c r="B208" s="78" t="s">
        <v>12</v>
      </c>
      <c r="C208" s="9" t="s">
        <v>78</v>
      </c>
      <c r="D208" s="6" t="s">
        <v>79</v>
      </c>
      <c r="E208" s="10" t="s">
        <v>80</v>
      </c>
      <c r="F208" s="6">
        <v>4</v>
      </c>
      <c r="G208" s="10" t="s">
        <v>93</v>
      </c>
      <c r="H208" s="18">
        <v>210</v>
      </c>
      <c r="I208" s="18">
        <v>245</v>
      </c>
      <c r="J208" s="18">
        <v>245</v>
      </c>
      <c r="K208" s="18">
        <v>245</v>
      </c>
      <c r="L208" s="18">
        <v>245</v>
      </c>
      <c r="M208" s="18">
        <v>245</v>
      </c>
      <c r="N208" s="18">
        <v>145.77500000000001</v>
      </c>
      <c r="O208" s="18">
        <f>O209</f>
        <v>0</v>
      </c>
      <c r="P208" s="56">
        <f t="shared" ref="P208:Q208" si="34">P209</f>
        <v>0</v>
      </c>
      <c r="Q208" s="56">
        <f t="shared" si="34"/>
        <v>0</v>
      </c>
      <c r="R208" s="56">
        <v>0</v>
      </c>
      <c r="S208" s="18">
        <v>245</v>
      </c>
    </row>
    <row r="209" spans="1:19" ht="31.2" customHeight="1">
      <c r="A209" s="78"/>
      <c r="B209" s="78"/>
      <c r="C209" s="9" t="s">
        <v>17</v>
      </c>
      <c r="D209" s="6" t="s">
        <v>79</v>
      </c>
      <c r="E209" s="10" t="s">
        <v>80</v>
      </c>
      <c r="F209" s="6">
        <v>4</v>
      </c>
      <c r="G209" s="10" t="s">
        <v>93</v>
      </c>
      <c r="H209" s="18">
        <v>210</v>
      </c>
      <c r="I209" s="18">
        <v>245</v>
      </c>
      <c r="J209" s="18">
        <v>245</v>
      </c>
      <c r="K209" s="18">
        <v>245</v>
      </c>
      <c r="L209" s="18">
        <v>245</v>
      </c>
      <c r="M209" s="18">
        <v>245</v>
      </c>
      <c r="N209" s="18">
        <v>145.77500000000001</v>
      </c>
      <c r="O209" s="18">
        <f>O211</f>
        <v>0</v>
      </c>
      <c r="P209" s="56">
        <f t="shared" ref="P209:Q209" si="35">P211</f>
        <v>0</v>
      </c>
      <c r="Q209" s="56">
        <f t="shared" si="35"/>
        <v>0</v>
      </c>
      <c r="R209" s="56">
        <v>0</v>
      </c>
      <c r="S209" s="18">
        <v>245</v>
      </c>
    </row>
    <row r="210" spans="1:19" ht="94.2" customHeight="1">
      <c r="A210" s="78"/>
      <c r="B210" s="78"/>
      <c r="C210" s="9" t="s">
        <v>82</v>
      </c>
      <c r="D210" s="10">
        <v>805</v>
      </c>
      <c r="E210" s="10" t="s">
        <v>80</v>
      </c>
      <c r="F210" s="6">
        <v>4</v>
      </c>
      <c r="G210" s="10" t="s">
        <v>93</v>
      </c>
      <c r="H210" s="18">
        <v>210</v>
      </c>
      <c r="I210" s="18">
        <v>245</v>
      </c>
      <c r="J210" s="18">
        <v>245</v>
      </c>
      <c r="K210" s="18">
        <v>245</v>
      </c>
      <c r="L210" s="18">
        <v>245</v>
      </c>
      <c r="M210" s="18" t="s">
        <v>83</v>
      </c>
      <c r="N210" s="18" t="s">
        <v>83</v>
      </c>
      <c r="O210" s="18" t="s">
        <v>83</v>
      </c>
      <c r="P210" s="56" t="s">
        <v>83</v>
      </c>
      <c r="Q210" s="56" t="s">
        <v>83</v>
      </c>
      <c r="R210" s="56" t="s">
        <v>83</v>
      </c>
      <c r="S210" s="18" t="s">
        <v>83</v>
      </c>
    </row>
    <row r="211" spans="1:19" ht="108" customHeight="1">
      <c r="A211" s="78"/>
      <c r="B211" s="78"/>
      <c r="C211" s="9" t="s">
        <v>84</v>
      </c>
      <c r="D211" s="10">
        <v>805</v>
      </c>
      <c r="E211" s="10" t="s">
        <v>80</v>
      </c>
      <c r="F211" s="6">
        <v>4</v>
      </c>
      <c r="G211" s="10" t="s">
        <v>93</v>
      </c>
      <c r="H211" s="18" t="s">
        <v>83</v>
      </c>
      <c r="I211" s="18" t="s">
        <v>83</v>
      </c>
      <c r="J211" s="18" t="s">
        <v>83</v>
      </c>
      <c r="K211" s="18" t="s">
        <v>83</v>
      </c>
      <c r="L211" s="18" t="s">
        <v>83</v>
      </c>
      <c r="M211" s="18">
        <v>245</v>
      </c>
      <c r="N211" s="18">
        <v>145.77500000000001</v>
      </c>
      <c r="O211" s="18">
        <v>0</v>
      </c>
      <c r="P211" s="56">
        <v>0</v>
      </c>
      <c r="Q211" s="56">
        <v>0</v>
      </c>
      <c r="R211" s="56">
        <v>0</v>
      </c>
      <c r="S211" s="18">
        <v>245</v>
      </c>
    </row>
    <row r="212" spans="1:19" ht="25.5" customHeight="1">
      <c r="A212" s="78" t="s">
        <v>19</v>
      </c>
      <c r="B212" s="78" t="s">
        <v>130</v>
      </c>
      <c r="C212" s="9" t="s">
        <v>92</v>
      </c>
      <c r="D212" s="6" t="s">
        <v>79</v>
      </c>
      <c r="E212" s="10" t="s">
        <v>80</v>
      </c>
      <c r="F212" s="6">
        <v>4</v>
      </c>
      <c r="G212" s="10" t="s">
        <v>95</v>
      </c>
      <c r="H212" s="18">
        <v>360</v>
      </c>
      <c r="I212" s="18">
        <v>90</v>
      </c>
      <c r="J212" s="18">
        <v>90</v>
      </c>
      <c r="K212" s="18">
        <v>90</v>
      </c>
      <c r="L212" s="18">
        <v>90</v>
      </c>
      <c r="M212" s="18">
        <v>90</v>
      </c>
      <c r="N212" s="18">
        <v>90</v>
      </c>
      <c r="O212" s="18">
        <f>O213</f>
        <v>0</v>
      </c>
      <c r="P212" s="56">
        <v>90</v>
      </c>
      <c r="Q212" s="56">
        <v>90</v>
      </c>
      <c r="R212" s="56">
        <v>90</v>
      </c>
      <c r="S212" s="18">
        <v>90</v>
      </c>
    </row>
    <row r="213" spans="1:19" ht="27.75" customHeight="1">
      <c r="A213" s="78"/>
      <c r="B213" s="78"/>
      <c r="C213" s="9" t="s">
        <v>17</v>
      </c>
      <c r="D213" s="6" t="s">
        <v>79</v>
      </c>
      <c r="E213" s="10" t="s">
        <v>80</v>
      </c>
      <c r="F213" s="6">
        <v>4</v>
      </c>
      <c r="G213" s="10" t="s">
        <v>95</v>
      </c>
      <c r="H213" s="18">
        <v>360</v>
      </c>
      <c r="I213" s="18">
        <v>90</v>
      </c>
      <c r="J213" s="18">
        <v>90</v>
      </c>
      <c r="K213" s="18">
        <v>90</v>
      </c>
      <c r="L213" s="18">
        <v>90</v>
      </c>
      <c r="M213" s="18">
        <v>90</v>
      </c>
      <c r="N213" s="18">
        <v>90</v>
      </c>
      <c r="O213" s="18">
        <f>O214</f>
        <v>0</v>
      </c>
      <c r="P213" s="56">
        <v>90</v>
      </c>
      <c r="Q213" s="56">
        <v>90</v>
      </c>
      <c r="R213" s="56">
        <v>90</v>
      </c>
      <c r="S213" s="18">
        <v>90</v>
      </c>
    </row>
    <row r="214" spans="1:19" ht="130.80000000000001" customHeight="1">
      <c r="A214" s="78"/>
      <c r="B214" s="78"/>
      <c r="C214" s="9" t="s">
        <v>89</v>
      </c>
      <c r="D214" s="6">
        <v>811</v>
      </c>
      <c r="E214" s="10" t="s">
        <v>80</v>
      </c>
      <c r="F214" s="6">
        <v>4</v>
      </c>
      <c r="G214" s="10" t="s">
        <v>95</v>
      </c>
      <c r="H214" s="18">
        <v>360</v>
      </c>
      <c r="I214" s="18">
        <v>90</v>
      </c>
      <c r="J214" s="18">
        <v>90</v>
      </c>
      <c r="K214" s="18">
        <v>90</v>
      </c>
      <c r="L214" s="18">
        <v>90</v>
      </c>
      <c r="M214" s="18">
        <v>90</v>
      </c>
      <c r="N214" s="18">
        <v>90</v>
      </c>
      <c r="O214" s="18">
        <v>0</v>
      </c>
      <c r="P214" s="56">
        <v>90</v>
      </c>
      <c r="Q214" s="56">
        <v>90</v>
      </c>
      <c r="R214" s="56">
        <v>90</v>
      </c>
      <c r="S214" s="18">
        <v>90</v>
      </c>
    </row>
    <row r="215" spans="1:19" ht="25.5" customHeight="1">
      <c r="A215" s="78" t="s">
        <v>20</v>
      </c>
      <c r="B215" s="78" t="s">
        <v>131</v>
      </c>
      <c r="C215" s="9" t="s">
        <v>132</v>
      </c>
      <c r="D215" s="6" t="s">
        <v>79</v>
      </c>
      <c r="E215" s="10" t="s">
        <v>80</v>
      </c>
      <c r="F215" s="6">
        <v>4</v>
      </c>
      <c r="G215" s="10" t="s">
        <v>96</v>
      </c>
      <c r="H215" s="18">
        <v>1240</v>
      </c>
      <c r="I215" s="18">
        <v>225</v>
      </c>
      <c r="J215" s="18">
        <v>250</v>
      </c>
      <c r="K215" s="18">
        <v>250</v>
      </c>
      <c r="L215" s="18">
        <v>250</v>
      </c>
      <c r="M215" s="18">
        <v>0</v>
      </c>
      <c r="N215" s="18">
        <f>N216</f>
        <v>0</v>
      </c>
      <c r="O215" s="18">
        <f t="shared" ref="O215:S215" si="36">O216</f>
        <v>0</v>
      </c>
      <c r="P215" s="56">
        <f t="shared" si="36"/>
        <v>0</v>
      </c>
      <c r="Q215" s="56">
        <f t="shared" si="36"/>
        <v>0</v>
      </c>
      <c r="R215" s="56">
        <f t="shared" si="36"/>
        <v>0</v>
      </c>
      <c r="S215" s="18">
        <f t="shared" si="36"/>
        <v>0</v>
      </c>
    </row>
    <row r="216" spans="1:19" ht="27.75" customHeight="1">
      <c r="A216" s="78"/>
      <c r="B216" s="78"/>
      <c r="C216" s="9" t="s">
        <v>17</v>
      </c>
      <c r="D216" s="6" t="s">
        <v>79</v>
      </c>
      <c r="E216" s="10" t="s">
        <v>80</v>
      </c>
      <c r="F216" s="6">
        <v>4</v>
      </c>
      <c r="G216" s="10" t="s">
        <v>96</v>
      </c>
      <c r="H216" s="18">
        <v>1240</v>
      </c>
      <c r="I216" s="18">
        <v>225</v>
      </c>
      <c r="J216" s="18">
        <v>250</v>
      </c>
      <c r="K216" s="18">
        <v>250</v>
      </c>
      <c r="L216" s="18">
        <v>250</v>
      </c>
      <c r="M216" s="18">
        <v>0</v>
      </c>
      <c r="N216" s="18">
        <f>N219+N218+N217</f>
        <v>0</v>
      </c>
      <c r="O216" s="18">
        <f>O219+O218+O217</f>
        <v>0</v>
      </c>
      <c r="P216" s="56">
        <f t="shared" ref="P216:S216" si="37">P219+P218+P217</f>
        <v>0</v>
      </c>
      <c r="Q216" s="56">
        <f t="shared" si="37"/>
        <v>0</v>
      </c>
      <c r="R216" s="56">
        <f t="shared" si="37"/>
        <v>0</v>
      </c>
      <c r="S216" s="18">
        <f t="shared" si="37"/>
        <v>0</v>
      </c>
    </row>
    <row r="217" spans="1:19" ht="106.95" customHeight="1">
      <c r="A217" s="78"/>
      <c r="B217" s="78"/>
      <c r="C217" s="9" t="s">
        <v>82</v>
      </c>
      <c r="D217" s="6">
        <v>805</v>
      </c>
      <c r="E217" s="10" t="s">
        <v>80</v>
      </c>
      <c r="F217" s="6">
        <v>4</v>
      </c>
      <c r="G217" s="10" t="s">
        <v>96</v>
      </c>
      <c r="H217" s="18">
        <v>240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56">
        <v>0</v>
      </c>
      <c r="Q217" s="56">
        <v>0</v>
      </c>
      <c r="R217" s="56">
        <v>0</v>
      </c>
      <c r="S217" s="18">
        <v>0</v>
      </c>
    </row>
    <row r="218" spans="1:19" ht="64.5" customHeight="1">
      <c r="A218" s="78"/>
      <c r="B218" s="78"/>
      <c r="C218" s="9" t="s">
        <v>87</v>
      </c>
      <c r="D218" s="6">
        <v>806</v>
      </c>
      <c r="E218" s="10" t="s">
        <v>80</v>
      </c>
      <c r="F218" s="6">
        <v>4</v>
      </c>
      <c r="G218" s="10" t="s">
        <v>96</v>
      </c>
      <c r="H218" s="18">
        <v>1000</v>
      </c>
      <c r="I218" s="18">
        <v>225</v>
      </c>
      <c r="J218" s="18">
        <v>250</v>
      </c>
      <c r="K218" s="18">
        <v>250</v>
      </c>
      <c r="L218" s="18">
        <v>250</v>
      </c>
      <c r="M218" s="18">
        <v>0</v>
      </c>
      <c r="N218" s="18">
        <v>0</v>
      </c>
      <c r="O218" s="18">
        <v>0</v>
      </c>
      <c r="P218" s="56">
        <v>0</v>
      </c>
      <c r="Q218" s="56">
        <v>0</v>
      </c>
      <c r="R218" s="56">
        <v>0</v>
      </c>
      <c r="S218" s="18">
        <v>0</v>
      </c>
    </row>
    <row r="219" spans="1:19" ht="84.6" customHeight="1">
      <c r="A219" s="78"/>
      <c r="B219" s="78"/>
      <c r="C219" s="9" t="s">
        <v>88</v>
      </c>
      <c r="D219" s="19">
        <v>809</v>
      </c>
      <c r="E219" s="10" t="s">
        <v>80</v>
      </c>
      <c r="F219" s="6">
        <v>4</v>
      </c>
      <c r="G219" s="10" t="s">
        <v>96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56">
        <v>0</v>
      </c>
      <c r="Q219" s="56">
        <v>0</v>
      </c>
      <c r="R219" s="56">
        <v>0</v>
      </c>
      <c r="S219" s="18">
        <v>0</v>
      </c>
    </row>
    <row r="220" spans="1:19" ht="42" customHeight="1">
      <c r="A220" s="78" t="s">
        <v>21</v>
      </c>
      <c r="B220" s="78" t="s">
        <v>13</v>
      </c>
      <c r="C220" s="9" t="s">
        <v>78</v>
      </c>
      <c r="D220" s="21" t="s">
        <v>79</v>
      </c>
      <c r="E220" s="10" t="s">
        <v>80</v>
      </c>
      <c r="F220" s="6">
        <v>4</v>
      </c>
      <c r="G220" s="10" t="s">
        <v>80</v>
      </c>
      <c r="H220" s="18">
        <v>7600</v>
      </c>
      <c r="I220" s="18">
        <v>5382</v>
      </c>
      <c r="J220" s="18">
        <v>5582</v>
      </c>
      <c r="K220" s="18">
        <v>8467.2000000000007</v>
      </c>
      <c r="L220" s="18">
        <v>4582</v>
      </c>
      <c r="M220" s="18">
        <v>6935.5569999999998</v>
      </c>
      <c r="N220" s="18">
        <v>4350.7</v>
      </c>
      <c r="O220" s="18">
        <v>4348.9530000000004</v>
      </c>
      <c r="P220" s="56">
        <f t="shared" ref="P220" si="38">P221</f>
        <v>4460.0259999999998</v>
      </c>
      <c r="Q220" s="56">
        <v>4460.0259999999998</v>
      </c>
      <c r="R220" s="56">
        <v>4460.0259999999998</v>
      </c>
      <c r="S220" s="18">
        <v>5460.0259999999998</v>
      </c>
    </row>
    <row r="221" spans="1:19" ht="36" customHeight="1">
      <c r="A221" s="78"/>
      <c r="B221" s="78"/>
      <c r="C221" s="9" t="s">
        <v>17</v>
      </c>
      <c r="D221" s="21" t="s">
        <v>79</v>
      </c>
      <c r="E221" s="10" t="s">
        <v>80</v>
      </c>
      <c r="F221" s="6">
        <v>4</v>
      </c>
      <c r="G221" s="10" t="s">
        <v>80</v>
      </c>
      <c r="H221" s="18">
        <v>7600</v>
      </c>
      <c r="I221" s="18">
        <v>5382</v>
      </c>
      <c r="J221" s="18">
        <v>5582</v>
      </c>
      <c r="K221" s="18">
        <v>8467.2000000000007</v>
      </c>
      <c r="L221" s="18">
        <v>4582</v>
      </c>
      <c r="M221" s="18">
        <v>6935.5569999999998</v>
      </c>
      <c r="N221" s="18">
        <v>4350.7</v>
      </c>
      <c r="O221" s="52">
        <v>4348.9530000000004</v>
      </c>
      <c r="P221" s="56">
        <v>4460.0259999999998</v>
      </c>
      <c r="Q221" s="56">
        <v>4460.0259999999998</v>
      </c>
      <c r="R221" s="56">
        <v>4460.0259999999998</v>
      </c>
      <c r="S221" s="18">
        <v>5460.0259999999998</v>
      </c>
    </row>
    <row r="222" spans="1:19" ht="123.6" customHeight="1">
      <c r="A222" s="78"/>
      <c r="B222" s="78"/>
      <c r="C222" s="9" t="s">
        <v>82</v>
      </c>
      <c r="D222" s="6">
        <v>805</v>
      </c>
      <c r="E222" s="10" t="s">
        <v>80</v>
      </c>
      <c r="F222" s="6">
        <v>4</v>
      </c>
      <c r="G222" s="10" t="s">
        <v>80</v>
      </c>
      <c r="H222" s="18">
        <v>7600</v>
      </c>
      <c r="I222" s="18">
        <v>5382</v>
      </c>
      <c r="J222" s="18">
        <v>5582</v>
      </c>
      <c r="K222" s="18">
        <v>8467.2000000000007</v>
      </c>
      <c r="L222" s="18">
        <v>4582</v>
      </c>
      <c r="M222" s="18" t="s">
        <v>16</v>
      </c>
      <c r="N222" s="18" t="s">
        <v>16</v>
      </c>
      <c r="O222" s="18" t="s">
        <v>16</v>
      </c>
      <c r="P222" s="56" t="s">
        <v>16</v>
      </c>
      <c r="Q222" s="56" t="s">
        <v>16</v>
      </c>
      <c r="R222" s="56" t="s">
        <v>16</v>
      </c>
      <c r="S222" s="18" t="s">
        <v>16</v>
      </c>
    </row>
    <row r="223" spans="1:19" ht="99" customHeight="1">
      <c r="A223" s="78"/>
      <c r="B223" s="78"/>
      <c r="C223" s="9" t="s">
        <v>84</v>
      </c>
      <c r="D223" s="6">
        <v>805</v>
      </c>
      <c r="E223" s="10" t="s">
        <v>80</v>
      </c>
      <c r="F223" s="6">
        <v>4</v>
      </c>
      <c r="G223" s="10" t="s">
        <v>80</v>
      </c>
      <c r="H223" s="18" t="s">
        <v>83</v>
      </c>
      <c r="I223" s="18" t="s">
        <v>83</v>
      </c>
      <c r="J223" s="18" t="s">
        <v>83</v>
      </c>
      <c r="K223" s="18" t="s">
        <v>83</v>
      </c>
      <c r="L223" s="18" t="s">
        <v>83</v>
      </c>
      <c r="M223" s="18">
        <v>6935.5569999999998</v>
      </c>
      <c r="N223" s="18">
        <v>4350.7</v>
      </c>
      <c r="O223" s="18">
        <v>4348.9530000000004</v>
      </c>
      <c r="P223" s="56">
        <v>4460.0259999999998</v>
      </c>
      <c r="Q223" s="56">
        <v>4460.0259999999998</v>
      </c>
      <c r="R223" s="56">
        <v>4460.0259999999998</v>
      </c>
      <c r="S223" s="18">
        <v>5460.0259999999998</v>
      </c>
    </row>
    <row r="224" spans="1:19" ht="38.1" customHeight="1">
      <c r="A224" s="78" t="s">
        <v>22</v>
      </c>
      <c r="B224" s="78" t="s">
        <v>38</v>
      </c>
      <c r="C224" s="30" t="s">
        <v>78</v>
      </c>
      <c r="D224" s="21" t="s">
        <v>79</v>
      </c>
      <c r="E224" s="10" t="s">
        <v>80</v>
      </c>
      <c r="F224" s="6">
        <v>4</v>
      </c>
      <c r="G224" s="10" t="s">
        <v>100</v>
      </c>
      <c r="H224" s="11">
        <v>151444</v>
      </c>
      <c r="I224" s="11">
        <v>320160.28999999998</v>
      </c>
      <c r="J224" s="11">
        <v>317425.2</v>
      </c>
      <c r="K224" s="11">
        <v>332168.75900000002</v>
      </c>
      <c r="L224" s="11">
        <v>0</v>
      </c>
      <c r="M224" s="11">
        <v>0</v>
      </c>
      <c r="N224" s="11">
        <v>0</v>
      </c>
      <c r="O224" s="11">
        <v>0</v>
      </c>
      <c r="P224" s="48">
        <v>0</v>
      </c>
      <c r="Q224" s="56">
        <v>0</v>
      </c>
      <c r="R224" s="56">
        <v>0</v>
      </c>
      <c r="S224" s="18">
        <v>0</v>
      </c>
    </row>
    <row r="225" spans="1:19" ht="18">
      <c r="A225" s="78"/>
      <c r="B225" s="78"/>
      <c r="C225" s="79" t="s">
        <v>81</v>
      </c>
      <c r="D225" s="81" t="s">
        <v>79</v>
      </c>
      <c r="E225" s="74" t="s">
        <v>80</v>
      </c>
      <c r="F225" s="83">
        <v>4</v>
      </c>
      <c r="G225" s="84" t="s">
        <v>100</v>
      </c>
      <c r="H225" s="13">
        <v>151444</v>
      </c>
      <c r="I225" s="29">
        <v>320160.28999999998</v>
      </c>
      <c r="J225" s="13">
        <v>317425.2</v>
      </c>
      <c r="K225" s="29">
        <v>332168.75900000002</v>
      </c>
      <c r="L225" s="13">
        <v>0</v>
      </c>
      <c r="M225" s="14">
        <v>0</v>
      </c>
      <c r="N225" s="13">
        <v>0</v>
      </c>
      <c r="O225" s="13">
        <v>0</v>
      </c>
      <c r="P225" s="49">
        <v>0</v>
      </c>
      <c r="Q225" s="13">
        <v>0</v>
      </c>
      <c r="R225" s="13">
        <v>0</v>
      </c>
      <c r="S225" s="14">
        <v>0</v>
      </c>
    </row>
    <row r="226" spans="1:19" ht="36.6" customHeight="1">
      <c r="A226" s="78"/>
      <c r="B226" s="78"/>
      <c r="C226" s="80"/>
      <c r="D226" s="82"/>
      <c r="E226" s="75"/>
      <c r="F226" s="83"/>
      <c r="G226" s="84"/>
      <c r="H226" s="16">
        <v>151444</v>
      </c>
      <c r="I226" s="28">
        <v>320160.28999999998</v>
      </c>
      <c r="J226" s="16">
        <v>317425.2</v>
      </c>
      <c r="K226" s="28">
        <v>332168.75900000002</v>
      </c>
      <c r="L226" s="16">
        <v>0</v>
      </c>
      <c r="M226" s="17">
        <v>0</v>
      </c>
      <c r="N226" s="46">
        <v>0</v>
      </c>
      <c r="O226" s="16">
        <v>0</v>
      </c>
      <c r="P226" s="62">
        <v>0</v>
      </c>
      <c r="Q226" s="54">
        <v>0</v>
      </c>
      <c r="R226" s="17">
        <v>0</v>
      </c>
      <c r="S226" s="17">
        <v>0</v>
      </c>
    </row>
    <row r="227" spans="1:19" ht="103.5" customHeight="1">
      <c r="A227" s="78"/>
      <c r="B227" s="78"/>
      <c r="C227" s="9" t="s">
        <v>82</v>
      </c>
      <c r="D227" s="6">
        <v>805</v>
      </c>
      <c r="E227" s="10" t="s">
        <v>80</v>
      </c>
      <c r="F227" s="6">
        <v>4</v>
      </c>
      <c r="G227" s="10" t="s">
        <v>100</v>
      </c>
      <c r="H227" s="18">
        <v>151444</v>
      </c>
      <c r="I227" s="18">
        <v>320160.28999999998</v>
      </c>
      <c r="J227" s="18">
        <v>317425.2</v>
      </c>
      <c r="K227" s="18">
        <v>332168.75900000002</v>
      </c>
      <c r="L227" s="18">
        <v>0</v>
      </c>
      <c r="M227" s="18" t="s">
        <v>16</v>
      </c>
      <c r="N227" s="18" t="s">
        <v>16</v>
      </c>
      <c r="O227" s="18" t="s">
        <v>16</v>
      </c>
      <c r="P227" s="56" t="s">
        <v>16</v>
      </c>
      <c r="Q227" s="56" t="s">
        <v>16</v>
      </c>
      <c r="R227" s="56" t="s">
        <v>16</v>
      </c>
      <c r="S227" s="18" t="s">
        <v>16</v>
      </c>
    </row>
    <row r="228" spans="1:19" ht="241.2" customHeight="1">
      <c r="A228" s="78"/>
      <c r="B228" s="78"/>
      <c r="C228" s="9" t="s">
        <v>84</v>
      </c>
      <c r="D228" s="6">
        <v>805</v>
      </c>
      <c r="E228" s="10" t="s">
        <v>80</v>
      </c>
      <c r="F228" s="6">
        <v>4</v>
      </c>
      <c r="G228" s="10" t="s">
        <v>100</v>
      </c>
      <c r="H228" s="18" t="s">
        <v>83</v>
      </c>
      <c r="I228" s="18" t="s">
        <v>83</v>
      </c>
      <c r="J228" s="18" t="s">
        <v>83</v>
      </c>
      <c r="K228" s="18" t="s">
        <v>83</v>
      </c>
      <c r="L228" s="18" t="s">
        <v>83</v>
      </c>
      <c r="M228" s="18">
        <v>0</v>
      </c>
      <c r="N228" s="18">
        <v>0</v>
      </c>
      <c r="O228" s="18">
        <v>0</v>
      </c>
      <c r="P228" s="56">
        <v>0</v>
      </c>
      <c r="Q228" s="56">
        <v>0</v>
      </c>
      <c r="R228" s="56">
        <v>0</v>
      </c>
      <c r="S228" s="18">
        <v>0</v>
      </c>
    </row>
    <row r="229" spans="1:19" ht="42" customHeight="1">
      <c r="A229" s="78" t="s">
        <v>23</v>
      </c>
      <c r="B229" s="78" t="s">
        <v>61</v>
      </c>
      <c r="C229" s="30" t="s">
        <v>78</v>
      </c>
      <c r="D229" s="21" t="s">
        <v>79</v>
      </c>
      <c r="E229" s="10" t="s">
        <v>80</v>
      </c>
      <c r="F229" s="6">
        <v>4</v>
      </c>
      <c r="G229" s="10" t="s">
        <v>109</v>
      </c>
      <c r="H229" s="11">
        <v>11101.6</v>
      </c>
      <c r="I229" s="11">
        <v>9853.91</v>
      </c>
      <c r="J229" s="11">
        <v>12589</v>
      </c>
      <c r="K229" s="11">
        <v>13500.241</v>
      </c>
      <c r="L229" s="11">
        <v>0</v>
      </c>
      <c r="M229" s="11">
        <v>0</v>
      </c>
      <c r="N229" s="11">
        <v>0</v>
      </c>
      <c r="O229" s="11">
        <v>0</v>
      </c>
      <c r="P229" s="48">
        <v>0</v>
      </c>
      <c r="Q229" s="48">
        <v>0</v>
      </c>
      <c r="R229" s="48">
        <v>0</v>
      </c>
      <c r="S229" s="11">
        <v>0</v>
      </c>
    </row>
    <row r="230" spans="1:19" ht="29.25" customHeight="1">
      <c r="A230" s="78"/>
      <c r="B230" s="85"/>
      <c r="C230" s="31" t="s">
        <v>17</v>
      </c>
      <c r="D230" s="86" t="s">
        <v>79</v>
      </c>
      <c r="E230" s="87" t="s">
        <v>80</v>
      </c>
      <c r="F230" s="83">
        <v>4</v>
      </c>
      <c r="G230" s="84" t="s">
        <v>109</v>
      </c>
      <c r="H230" s="12">
        <v>11101.6</v>
      </c>
      <c r="I230" s="13">
        <v>9853.91</v>
      </c>
      <c r="J230" s="29">
        <v>12589</v>
      </c>
      <c r="K230" s="13">
        <v>13500.241</v>
      </c>
      <c r="L230" s="29">
        <v>0</v>
      </c>
      <c r="M230" s="13">
        <v>0</v>
      </c>
      <c r="N230" s="13">
        <v>0</v>
      </c>
      <c r="O230" s="13">
        <v>0</v>
      </c>
      <c r="P230" s="49">
        <v>0</v>
      </c>
      <c r="Q230" s="12">
        <v>0</v>
      </c>
      <c r="R230" s="13">
        <v>0</v>
      </c>
      <c r="S230" s="14">
        <v>0</v>
      </c>
    </row>
    <row r="231" spans="1:19" ht="31.5" customHeight="1">
      <c r="A231" s="78"/>
      <c r="B231" s="85"/>
      <c r="C231" s="1" t="s">
        <v>133</v>
      </c>
      <c r="D231" s="86"/>
      <c r="E231" s="87"/>
      <c r="F231" s="83"/>
      <c r="G231" s="84"/>
      <c r="H231" s="15">
        <v>11101.6</v>
      </c>
      <c r="I231" s="16">
        <v>9853.91</v>
      </c>
      <c r="J231" s="28">
        <v>12589</v>
      </c>
      <c r="K231" s="16">
        <v>13500.241</v>
      </c>
      <c r="L231" s="28">
        <v>0</v>
      </c>
      <c r="M231" s="16">
        <v>0</v>
      </c>
      <c r="N231" s="46">
        <v>0</v>
      </c>
      <c r="O231" s="16">
        <v>0</v>
      </c>
      <c r="P231" s="62">
        <v>0</v>
      </c>
      <c r="Q231" s="55">
        <v>0</v>
      </c>
      <c r="R231" s="54">
        <v>0</v>
      </c>
      <c r="S231" s="17">
        <v>0</v>
      </c>
    </row>
    <row r="232" spans="1:19" ht="99" customHeight="1">
      <c r="A232" s="78"/>
      <c r="B232" s="78"/>
      <c r="C232" s="9" t="s">
        <v>82</v>
      </c>
      <c r="D232" s="6">
        <v>805</v>
      </c>
      <c r="E232" s="10" t="s">
        <v>80</v>
      </c>
      <c r="F232" s="6">
        <v>4</v>
      </c>
      <c r="G232" s="10" t="s">
        <v>109</v>
      </c>
      <c r="H232" s="18">
        <v>11101.6</v>
      </c>
      <c r="I232" s="18">
        <v>9853.91</v>
      </c>
      <c r="J232" s="18">
        <v>12589</v>
      </c>
      <c r="K232" s="18">
        <v>13500.241</v>
      </c>
      <c r="L232" s="18">
        <v>0</v>
      </c>
      <c r="M232" s="18" t="s">
        <v>16</v>
      </c>
      <c r="N232" s="18" t="s">
        <v>16</v>
      </c>
      <c r="O232" s="18" t="s">
        <v>16</v>
      </c>
      <c r="P232" s="56" t="s">
        <v>16</v>
      </c>
      <c r="Q232" s="56" t="s">
        <v>16</v>
      </c>
      <c r="R232" s="56" t="s">
        <v>16</v>
      </c>
      <c r="S232" s="18" t="s">
        <v>16</v>
      </c>
    </row>
    <row r="233" spans="1:19" ht="24.75" customHeight="1">
      <c r="A233" s="78" t="s">
        <v>24</v>
      </c>
      <c r="B233" s="78" t="s">
        <v>134</v>
      </c>
      <c r="C233" s="9" t="s">
        <v>92</v>
      </c>
      <c r="D233" s="21" t="s">
        <v>79</v>
      </c>
      <c r="E233" s="10" t="s">
        <v>80</v>
      </c>
      <c r="F233" s="6">
        <v>4</v>
      </c>
      <c r="G233" s="10" t="s">
        <v>110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f>O234</f>
        <v>0</v>
      </c>
      <c r="P233" s="56">
        <f t="shared" ref="P233:Q234" si="39">P234</f>
        <v>0</v>
      </c>
      <c r="Q233" s="56">
        <f t="shared" si="39"/>
        <v>0</v>
      </c>
      <c r="R233" s="56">
        <v>0</v>
      </c>
      <c r="S233" s="18">
        <v>0</v>
      </c>
    </row>
    <row r="234" spans="1:19" ht="27.75" customHeight="1">
      <c r="A234" s="78"/>
      <c r="B234" s="78"/>
      <c r="C234" s="9" t="s">
        <v>17</v>
      </c>
      <c r="D234" s="21" t="s">
        <v>79</v>
      </c>
      <c r="E234" s="10" t="s">
        <v>80</v>
      </c>
      <c r="F234" s="6">
        <v>4</v>
      </c>
      <c r="G234" s="10" t="s">
        <v>110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f>O235</f>
        <v>0</v>
      </c>
      <c r="P234" s="56">
        <f t="shared" si="39"/>
        <v>0</v>
      </c>
      <c r="Q234" s="56">
        <f t="shared" si="39"/>
        <v>0</v>
      </c>
      <c r="R234" s="56">
        <v>0</v>
      </c>
      <c r="S234" s="18">
        <v>0</v>
      </c>
    </row>
    <row r="235" spans="1:19" ht="120" customHeight="1">
      <c r="A235" s="78"/>
      <c r="B235" s="78"/>
      <c r="C235" s="9" t="s">
        <v>89</v>
      </c>
      <c r="D235" s="6">
        <v>811</v>
      </c>
      <c r="E235" s="10" t="s">
        <v>80</v>
      </c>
      <c r="F235" s="6">
        <v>4</v>
      </c>
      <c r="G235" s="10" t="s">
        <v>110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56">
        <v>0</v>
      </c>
      <c r="Q235" s="56">
        <v>0</v>
      </c>
      <c r="R235" s="56">
        <v>0</v>
      </c>
      <c r="S235" s="18">
        <v>0</v>
      </c>
    </row>
    <row r="236" spans="1:19" ht="47.25" customHeight="1">
      <c r="A236" s="78" t="s">
        <v>25</v>
      </c>
      <c r="B236" s="78" t="s">
        <v>37</v>
      </c>
      <c r="C236" s="9" t="s">
        <v>78</v>
      </c>
      <c r="D236" s="21" t="s">
        <v>79</v>
      </c>
      <c r="E236" s="10" t="s">
        <v>80</v>
      </c>
      <c r="F236" s="6">
        <v>4</v>
      </c>
      <c r="G236" s="10" t="s">
        <v>111</v>
      </c>
      <c r="H236" s="18">
        <v>1145</v>
      </c>
      <c r="I236" s="18">
        <v>920</v>
      </c>
      <c r="J236" s="18">
        <v>1364</v>
      </c>
      <c r="K236" s="18">
        <v>1770</v>
      </c>
      <c r="L236" s="18">
        <v>1270</v>
      </c>
      <c r="M236" s="18">
        <v>1270</v>
      </c>
      <c r="N236" s="18">
        <v>1270</v>
      </c>
      <c r="O236" s="18">
        <v>3615.6</v>
      </c>
      <c r="P236" s="56">
        <v>13773.644</v>
      </c>
      <c r="Q236" s="56">
        <v>1270</v>
      </c>
      <c r="R236" s="56">
        <v>1270</v>
      </c>
      <c r="S236" s="18">
        <v>1270</v>
      </c>
    </row>
    <row r="237" spans="1:19" ht="32.25" customHeight="1">
      <c r="A237" s="78"/>
      <c r="B237" s="78"/>
      <c r="C237" s="9" t="s">
        <v>17</v>
      </c>
      <c r="D237" s="21" t="s">
        <v>79</v>
      </c>
      <c r="E237" s="10" t="s">
        <v>80</v>
      </c>
      <c r="F237" s="6">
        <v>4</v>
      </c>
      <c r="G237" s="10" t="s">
        <v>111</v>
      </c>
      <c r="H237" s="18">
        <v>1145</v>
      </c>
      <c r="I237" s="18">
        <v>920</v>
      </c>
      <c r="J237" s="18">
        <v>1364</v>
      </c>
      <c r="K237" s="18">
        <v>1770</v>
      </c>
      <c r="L237" s="18">
        <v>1270</v>
      </c>
      <c r="M237" s="18">
        <v>1270</v>
      </c>
      <c r="N237" s="18">
        <v>1270</v>
      </c>
      <c r="O237" s="52">
        <v>3615.6</v>
      </c>
      <c r="P237" s="56">
        <v>13773.644</v>
      </c>
      <c r="Q237" s="56">
        <v>1270</v>
      </c>
      <c r="R237" s="56">
        <v>1270</v>
      </c>
      <c r="S237" s="18">
        <v>1270</v>
      </c>
    </row>
    <row r="238" spans="1:19" ht="93.6" customHeight="1">
      <c r="A238" s="78"/>
      <c r="B238" s="78"/>
      <c r="C238" s="9" t="s">
        <v>82</v>
      </c>
      <c r="D238" s="6">
        <v>805</v>
      </c>
      <c r="E238" s="10" t="s">
        <v>80</v>
      </c>
      <c r="F238" s="6">
        <v>4</v>
      </c>
      <c r="G238" s="10" t="s">
        <v>111</v>
      </c>
      <c r="H238" s="18">
        <v>1145</v>
      </c>
      <c r="I238" s="18">
        <v>920</v>
      </c>
      <c r="J238" s="18">
        <v>1364</v>
      </c>
      <c r="K238" s="18">
        <v>1770</v>
      </c>
      <c r="L238" s="18">
        <v>1270</v>
      </c>
      <c r="M238" s="18" t="s">
        <v>16</v>
      </c>
      <c r="N238" s="18" t="s">
        <v>16</v>
      </c>
      <c r="O238" s="18" t="s">
        <v>16</v>
      </c>
      <c r="P238" s="56" t="s">
        <v>16</v>
      </c>
      <c r="Q238" s="56" t="s">
        <v>16</v>
      </c>
      <c r="R238" s="56" t="s">
        <v>16</v>
      </c>
      <c r="S238" s="18" t="s">
        <v>16</v>
      </c>
    </row>
    <row r="239" spans="1:19" ht="95.4" customHeight="1">
      <c r="A239" s="78"/>
      <c r="B239" s="78"/>
      <c r="C239" s="9" t="s">
        <v>84</v>
      </c>
      <c r="D239" s="6">
        <v>805</v>
      </c>
      <c r="E239" s="10" t="s">
        <v>80</v>
      </c>
      <c r="F239" s="6">
        <v>4</v>
      </c>
      <c r="G239" s="10" t="s">
        <v>111</v>
      </c>
      <c r="H239" s="18" t="s">
        <v>83</v>
      </c>
      <c r="I239" s="18" t="s">
        <v>83</v>
      </c>
      <c r="J239" s="18" t="s">
        <v>83</v>
      </c>
      <c r="K239" s="18" t="s">
        <v>83</v>
      </c>
      <c r="L239" s="18" t="s">
        <v>83</v>
      </c>
      <c r="M239" s="18">
        <v>1270</v>
      </c>
      <c r="N239" s="18">
        <v>1270</v>
      </c>
      <c r="O239" s="18">
        <v>3615.6</v>
      </c>
      <c r="P239" s="56">
        <v>13773.644</v>
      </c>
      <c r="Q239" s="56">
        <v>1270</v>
      </c>
      <c r="R239" s="56">
        <v>1270</v>
      </c>
      <c r="S239" s="18">
        <v>1270</v>
      </c>
    </row>
    <row r="240" spans="1:19" ht="44.25" customHeight="1">
      <c r="A240" s="78" t="s">
        <v>26</v>
      </c>
      <c r="B240" s="78" t="s">
        <v>9</v>
      </c>
      <c r="C240" s="9" t="s">
        <v>78</v>
      </c>
      <c r="D240" s="21" t="s">
        <v>79</v>
      </c>
      <c r="E240" s="10" t="s">
        <v>80</v>
      </c>
      <c r="F240" s="6">
        <v>4</v>
      </c>
      <c r="G240" s="10" t="s">
        <v>112</v>
      </c>
      <c r="H240" s="18">
        <v>50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56">
        <v>0</v>
      </c>
      <c r="Q240" s="56">
        <v>0</v>
      </c>
      <c r="R240" s="56">
        <v>0</v>
      </c>
      <c r="S240" s="18">
        <v>0</v>
      </c>
    </row>
    <row r="241" spans="1:19" ht="29.25" customHeight="1">
      <c r="A241" s="78"/>
      <c r="B241" s="78"/>
      <c r="C241" s="9" t="s">
        <v>17</v>
      </c>
      <c r="D241" s="21" t="s">
        <v>79</v>
      </c>
      <c r="E241" s="10" t="s">
        <v>80</v>
      </c>
      <c r="F241" s="6">
        <v>4</v>
      </c>
      <c r="G241" s="10" t="s">
        <v>112</v>
      </c>
      <c r="H241" s="18">
        <v>50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56">
        <v>0</v>
      </c>
      <c r="Q241" s="56">
        <v>0</v>
      </c>
      <c r="R241" s="56">
        <v>0</v>
      </c>
      <c r="S241" s="18">
        <v>0</v>
      </c>
    </row>
    <row r="242" spans="1:19" ht="93" customHeight="1">
      <c r="A242" s="78"/>
      <c r="B242" s="78"/>
      <c r="C242" s="9" t="s">
        <v>82</v>
      </c>
      <c r="D242" s="21">
        <v>805</v>
      </c>
      <c r="E242" s="10" t="s">
        <v>80</v>
      </c>
      <c r="F242" s="6">
        <v>4</v>
      </c>
      <c r="G242" s="10" t="s">
        <v>112</v>
      </c>
      <c r="H242" s="18">
        <v>50</v>
      </c>
      <c r="I242" s="18">
        <v>0</v>
      </c>
      <c r="J242" s="18">
        <v>0</v>
      </c>
      <c r="K242" s="18">
        <v>0</v>
      </c>
      <c r="L242" s="18">
        <v>0</v>
      </c>
      <c r="M242" s="18" t="s">
        <v>16</v>
      </c>
      <c r="N242" s="18" t="s">
        <v>16</v>
      </c>
      <c r="O242" s="18" t="s">
        <v>16</v>
      </c>
      <c r="P242" s="56" t="s">
        <v>16</v>
      </c>
      <c r="Q242" s="56" t="s">
        <v>16</v>
      </c>
      <c r="R242" s="56" t="s">
        <v>16</v>
      </c>
      <c r="S242" s="18" t="s">
        <v>16</v>
      </c>
    </row>
    <row r="243" spans="1:19" ht="95.4" customHeight="1">
      <c r="A243" s="78"/>
      <c r="B243" s="78"/>
      <c r="C243" s="9" t="s">
        <v>84</v>
      </c>
      <c r="D243" s="21">
        <v>805</v>
      </c>
      <c r="E243" s="10" t="s">
        <v>80</v>
      </c>
      <c r="F243" s="6">
        <v>4</v>
      </c>
      <c r="G243" s="10" t="s">
        <v>112</v>
      </c>
      <c r="H243" s="18" t="s">
        <v>83</v>
      </c>
      <c r="I243" s="18" t="s">
        <v>83</v>
      </c>
      <c r="J243" s="18" t="s">
        <v>83</v>
      </c>
      <c r="K243" s="18" t="s">
        <v>83</v>
      </c>
      <c r="L243" s="18" t="s">
        <v>83</v>
      </c>
      <c r="M243" s="18">
        <v>0</v>
      </c>
      <c r="N243" s="18">
        <v>0</v>
      </c>
      <c r="O243" s="18">
        <v>0</v>
      </c>
      <c r="P243" s="56">
        <v>0</v>
      </c>
      <c r="Q243" s="56">
        <v>0</v>
      </c>
      <c r="R243" s="56">
        <v>0</v>
      </c>
      <c r="S243" s="18">
        <v>0</v>
      </c>
    </row>
    <row r="244" spans="1:19" ht="42" customHeight="1">
      <c r="A244" s="78" t="s">
        <v>27</v>
      </c>
      <c r="B244" s="78" t="s">
        <v>140</v>
      </c>
      <c r="C244" s="9" t="s">
        <v>78</v>
      </c>
      <c r="D244" s="21" t="s">
        <v>79</v>
      </c>
      <c r="E244" s="10" t="s">
        <v>80</v>
      </c>
      <c r="F244" s="6">
        <v>4</v>
      </c>
      <c r="G244" s="10" t="s">
        <v>113</v>
      </c>
      <c r="H244" s="18">
        <v>0</v>
      </c>
      <c r="I244" s="18">
        <v>3000</v>
      </c>
      <c r="J244" s="18">
        <v>5000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56">
        <v>0</v>
      </c>
      <c r="Q244" s="56">
        <v>0</v>
      </c>
      <c r="R244" s="56">
        <v>0</v>
      </c>
      <c r="S244" s="18">
        <v>0</v>
      </c>
    </row>
    <row r="245" spans="1:19" ht="27.75" customHeight="1">
      <c r="A245" s="78"/>
      <c r="B245" s="78"/>
      <c r="C245" s="9" t="s">
        <v>17</v>
      </c>
      <c r="D245" s="21" t="s">
        <v>79</v>
      </c>
      <c r="E245" s="10" t="s">
        <v>80</v>
      </c>
      <c r="F245" s="6">
        <v>4</v>
      </c>
      <c r="G245" s="10" t="s">
        <v>113</v>
      </c>
      <c r="H245" s="18">
        <v>0</v>
      </c>
      <c r="I245" s="18">
        <v>3000</v>
      </c>
      <c r="J245" s="18">
        <v>5000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56">
        <v>0</v>
      </c>
      <c r="Q245" s="56">
        <v>0</v>
      </c>
      <c r="R245" s="56">
        <v>0</v>
      </c>
      <c r="S245" s="18">
        <v>0</v>
      </c>
    </row>
    <row r="246" spans="1:19" ht="94.2" customHeight="1">
      <c r="A246" s="78"/>
      <c r="B246" s="78"/>
      <c r="C246" s="9" t="s">
        <v>82</v>
      </c>
      <c r="D246" s="21">
        <v>805</v>
      </c>
      <c r="E246" s="10" t="s">
        <v>80</v>
      </c>
      <c r="F246" s="6">
        <v>4</v>
      </c>
      <c r="G246" s="10" t="s">
        <v>113</v>
      </c>
      <c r="H246" s="18">
        <v>0</v>
      </c>
      <c r="I246" s="18">
        <v>3000</v>
      </c>
      <c r="J246" s="18">
        <v>5000</v>
      </c>
      <c r="K246" s="18">
        <v>0</v>
      </c>
      <c r="L246" s="18">
        <v>0</v>
      </c>
      <c r="M246" s="18" t="s">
        <v>16</v>
      </c>
      <c r="N246" s="18" t="s">
        <v>16</v>
      </c>
      <c r="O246" s="18" t="s">
        <v>16</v>
      </c>
      <c r="P246" s="56" t="s">
        <v>16</v>
      </c>
      <c r="Q246" s="56" t="s">
        <v>16</v>
      </c>
      <c r="R246" s="56" t="s">
        <v>16</v>
      </c>
      <c r="S246" s="18" t="s">
        <v>16</v>
      </c>
    </row>
    <row r="247" spans="1:19" ht="42.75" customHeight="1">
      <c r="A247" s="78" t="s">
        <v>28</v>
      </c>
      <c r="B247" s="78" t="s">
        <v>29</v>
      </c>
      <c r="C247" s="9" t="s">
        <v>78</v>
      </c>
      <c r="D247" s="32" t="s">
        <v>79</v>
      </c>
      <c r="E247" s="33" t="s">
        <v>80</v>
      </c>
      <c r="F247" s="34">
        <v>4</v>
      </c>
      <c r="G247" s="33" t="s">
        <v>114</v>
      </c>
      <c r="H247" s="35" t="s">
        <v>16</v>
      </c>
      <c r="I247" s="35" t="s">
        <v>16</v>
      </c>
      <c r="J247" s="18">
        <v>5000</v>
      </c>
      <c r="K247" s="18">
        <v>1688.6859999999999</v>
      </c>
      <c r="L247" s="11">
        <v>780</v>
      </c>
      <c r="M247" s="11">
        <v>0</v>
      </c>
      <c r="N247" s="11">
        <f>N251</f>
        <v>0</v>
      </c>
      <c r="O247" s="11">
        <f t="shared" ref="O247:P247" si="40">O251</f>
        <v>0</v>
      </c>
      <c r="P247" s="48">
        <f t="shared" si="40"/>
        <v>0</v>
      </c>
      <c r="Q247" s="48">
        <v>0</v>
      </c>
      <c r="R247" s="48">
        <v>0</v>
      </c>
      <c r="S247" s="11">
        <v>0</v>
      </c>
    </row>
    <row r="248" spans="1:19" ht="18">
      <c r="A248" s="78"/>
      <c r="B248" s="78"/>
      <c r="C248" s="79" t="s">
        <v>81</v>
      </c>
      <c r="D248" s="81" t="s">
        <v>79</v>
      </c>
      <c r="E248" s="74" t="s">
        <v>80</v>
      </c>
      <c r="F248" s="76">
        <v>4</v>
      </c>
      <c r="G248" s="74" t="s">
        <v>114</v>
      </c>
      <c r="H248" s="36" t="s">
        <v>16</v>
      </c>
      <c r="I248" s="37" t="s">
        <v>16</v>
      </c>
      <c r="J248" s="38">
        <v>5000</v>
      </c>
      <c r="K248" s="12">
        <v>1688.6859999999999</v>
      </c>
      <c r="L248" s="12">
        <v>780</v>
      </c>
      <c r="M248" s="12">
        <v>0</v>
      </c>
      <c r="N248" s="12">
        <v>0</v>
      </c>
      <c r="O248" s="12">
        <v>0</v>
      </c>
      <c r="P248" s="50">
        <v>0</v>
      </c>
      <c r="Q248" s="14">
        <v>0</v>
      </c>
      <c r="R248" s="14">
        <v>0</v>
      </c>
      <c r="S248" s="14">
        <v>0</v>
      </c>
    </row>
    <row r="249" spans="1:19" ht="26.25" customHeight="1">
      <c r="A249" s="78"/>
      <c r="B249" s="78"/>
      <c r="C249" s="80"/>
      <c r="D249" s="82"/>
      <c r="E249" s="75"/>
      <c r="F249" s="77"/>
      <c r="G249" s="75"/>
      <c r="H249" s="28"/>
      <c r="I249" s="16"/>
      <c r="J249" s="28">
        <v>3500</v>
      </c>
      <c r="K249" s="15">
        <v>630.70399999999995</v>
      </c>
      <c r="L249" s="15">
        <v>0</v>
      </c>
      <c r="M249" s="15">
        <v>0</v>
      </c>
      <c r="N249" s="15">
        <v>0</v>
      </c>
      <c r="O249" s="15">
        <v>0</v>
      </c>
      <c r="P249" s="63">
        <v>0</v>
      </c>
      <c r="Q249" s="17">
        <v>0</v>
      </c>
      <c r="R249" s="17">
        <v>0</v>
      </c>
      <c r="S249" s="17">
        <v>0</v>
      </c>
    </row>
    <row r="250" spans="1:19" ht="92.4" customHeight="1">
      <c r="A250" s="78"/>
      <c r="B250" s="78"/>
      <c r="C250" s="9" t="s">
        <v>82</v>
      </c>
      <c r="D250" s="21">
        <v>805</v>
      </c>
      <c r="E250" s="10" t="s">
        <v>80</v>
      </c>
      <c r="F250" s="6">
        <v>4</v>
      </c>
      <c r="G250" s="10" t="s">
        <v>114</v>
      </c>
      <c r="H250" s="18" t="s">
        <v>16</v>
      </c>
      <c r="I250" s="18" t="s">
        <v>16</v>
      </c>
      <c r="J250" s="18">
        <v>5000</v>
      </c>
      <c r="K250" s="18">
        <v>1688.6859999999999</v>
      </c>
      <c r="L250" s="18">
        <v>780</v>
      </c>
      <c r="M250" s="18" t="s">
        <v>16</v>
      </c>
      <c r="N250" s="18" t="s">
        <v>16</v>
      </c>
      <c r="O250" s="18" t="s">
        <v>16</v>
      </c>
      <c r="P250" s="56" t="s">
        <v>16</v>
      </c>
      <c r="Q250" s="56" t="s">
        <v>16</v>
      </c>
      <c r="R250" s="56" t="s">
        <v>16</v>
      </c>
      <c r="S250" s="18" t="s">
        <v>16</v>
      </c>
    </row>
    <row r="251" spans="1:19" ht="99" customHeight="1">
      <c r="A251" s="78"/>
      <c r="B251" s="78"/>
      <c r="C251" s="9" t="s">
        <v>84</v>
      </c>
      <c r="D251" s="21">
        <v>805</v>
      </c>
      <c r="E251" s="10" t="s">
        <v>80</v>
      </c>
      <c r="F251" s="6">
        <v>4</v>
      </c>
      <c r="G251" s="10" t="s">
        <v>114</v>
      </c>
      <c r="H251" s="18" t="s">
        <v>16</v>
      </c>
      <c r="I251" s="18" t="s">
        <v>16</v>
      </c>
      <c r="J251" s="18" t="s">
        <v>16</v>
      </c>
      <c r="K251" s="18" t="s">
        <v>16</v>
      </c>
      <c r="L251" s="18" t="s">
        <v>16</v>
      </c>
      <c r="M251" s="18">
        <v>0</v>
      </c>
      <c r="N251" s="18">
        <v>0</v>
      </c>
      <c r="O251" s="18">
        <v>0</v>
      </c>
      <c r="P251" s="56">
        <v>0</v>
      </c>
      <c r="Q251" s="56">
        <v>0</v>
      </c>
      <c r="R251" s="56">
        <v>0</v>
      </c>
      <c r="S251" s="18">
        <v>0</v>
      </c>
    </row>
    <row r="252" spans="1:19" ht="45" customHeight="1">
      <c r="A252" s="78" t="s">
        <v>31</v>
      </c>
      <c r="B252" s="78" t="s">
        <v>32</v>
      </c>
      <c r="C252" s="9" t="s">
        <v>78</v>
      </c>
      <c r="D252" s="21" t="s">
        <v>79</v>
      </c>
      <c r="E252" s="10" t="s">
        <v>80</v>
      </c>
      <c r="F252" s="6">
        <v>4</v>
      </c>
      <c r="G252" s="10" t="s">
        <v>115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100</v>
      </c>
      <c r="N252" s="18">
        <f>N255</f>
        <v>100</v>
      </c>
      <c r="O252" s="18">
        <f>O253</f>
        <v>0</v>
      </c>
      <c r="P252" s="56">
        <f t="shared" ref="P252:Q252" si="41">P253</f>
        <v>0</v>
      </c>
      <c r="Q252" s="56">
        <f t="shared" si="41"/>
        <v>0</v>
      </c>
      <c r="R252" s="56">
        <v>100</v>
      </c>
      <c r="S252" s="18">
        <v>100</v>
      </c>
    </row>
    <row r="253" spans="1:19" ht="29.25" customHeight="1">
      <c r="A253" s="78"/>
      <c r="B253" s="78"/>
      <c r="C253" s="9" t="s">
        <v>17</v>
      </c>
      <c r="D253" s="21" t="s">
        <v>79</v>
      </c>
      <c r="E253" s="10" t="s">
        <v>80</v>
      </c>
      <c r="F253" s="6">
        <v>4</v>
      </c>
      <c r="G253" s="10" t="s">
        <v>115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100</v>
      </c>
      <c r="N253" s="18">
        <v>100</v>
      </c>
      <c r="O253" s="18">
        <f>O255</f>
        <v>0</v>
      </c>
      <c r="P253" s="56">
        <f t="shared" ref="P253:Q253" si="42">P255</f>
        <v>0</v>
      </c>
      <c r="Q253" s="56">
        <f t="shared" si="42"/>
        <v>0</v>
      </c>
      <c r="R253" s="56">
        <v>100</v>
      </c>
      <c r="S253" s="18">
        <v>100</v>
      </c>
    </row>
    <row r="254" spans="1:19" ht="92.4" customHeight="1">
      <c r="A254" s="78"/>
      <c r="B254" s="78"/>
      <c r="C254" s="9" t="s">
        <v>82</v>
      </c>
      <c r="D254" s="21">
        <v>805</v>
      </c>
      <c r="E254" s="10" t="s">
        <v>80</v>
      </c>
      <c r="F254" s="6">
        <v>4</v>
      </c>
      <c r="G254" s="10" t="s">
        <v>115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 t="s">
        <v>16</v>
      </c>
      <c r="N254" s="18" t="s">
        <v>16</v>
      </c>
      <c r="O254" s="18" t="s">
        <v>16</v>
      </c>
      <c r="P254" s="56" t="s">
        <v>16</v>
      </c>
      <c r="Q254" s="56" t="s">
        <v>16</v>
      </c>
      <c r="R254" s="56" t="s">
        <v>16</v>
      </c>
      <c r="S254" s="18" t="s">
        <v>16</v>
      </c>
    </row>
    <row r="255" spans="1:19" ht="96.9" customHeight="1">
      <c r="A255" s="78"/>
      <c r="B255" s="78"/>
      <c r="C255" s="9" t="s">
        <v>84</v>
      </c>
      <c r="D255" s="21">
        <v>805</v>
      </c>
      <c r="E255" s="10" t="s">
        <v>80</v>
      </c>
      <c r="F255" s="6">
        <v>4</v>
      </c>
      <c r="G255" s="10" t="s">
        <v>115</v>
      </c>
      <c r="H255" s="18" t="s">
        <v>16</v>
      </c>
      <c r="I255" s="18" t="s">
        <v>16</v>
      </c>
      <c r="J255" s="18" t="s">
        <v>16</v>
      </c>
      <c r="K255" s="18" t="s">
        <v>16</v>
      </c>
      <c r="L255" s="18" t="s">
        <v>16</v>
      </c>
      <c r="M255" s="18">
        <v>100</v>
      </c>
      <c r="N255" s="18">
        <v>100</v>
      </c>
      <c r="O255" s="18">
        <v>0</v>
      </c>
      <c r="P255" s="56">
        <v>0</v>
      </c>
      <c r="Q255" s="56">
        <v>0</v>
      </c>
      <c r="R255" s="56">
        <v>0</v>
      </c>
      <c r="S255" s="18">
        <v>100</v>
      </c>
    </row>
    <row r="256" spans="1:19" ht="44.25" customHeight="1">
      <c r="A256" s="78" t="s">
        <v>39</v>
      </c>
      <c r="B256" s="78" t="s">
        <v>40</v>
      </c>
      <c r="C256" s="9" t="s">
        <v>78</v>
      </c>
      <c r="D256" s="21" t="s">
        <v>79</v>
      </c>
      <c r="E256" s="10" t="s">
        <v>80</v>
      </c>
      <c r="F256" s="6">
        <v>4</v>
      </c>
      <c r="G256" s="10" t="s">
        <v>119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2000</v>
      </c>
      <c r="N256" s="18">
        <f>N258</f>
        <v>0</v>
      </c>
      <c r="O256" s="18">
        <v>3000</v>
      </c>
      <c r="P256" s="56">
        <f t="shared" ref="P256" si="43">P258</f>
        <v>0</v>
      </c>
      <c r="Q256" s="56">
        <v>0</v>
      </c>
      <c r="R256" s="56">
        <v>0</v>
      </c>
      <c r="S256" s="18">
        <v>0</v>
      </c>
    </row>
    <row r="257" spans="1:19" ht="30" customHeight="1">
      <c r="A257" s="78"/>
      <c r="B257" s="78"/>
      <c r="C257" s="9" t="s">
        <v>17</v>
      </c>
      <c r="D257" s="21" t="s">
        <v>79</v>
      </c>
      <c r="E257" s="10" t="s">
        <v>80</v>
      </c>
      <c r="F257" s="6">
        <v>4</v>
      </c>
      <c r="G257" s="10" t="s">
        <v>119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18">
        <v>2000</v>
      </c>
      <c r="N257" s="18">
        <v>0</v>
      </c>
      <c r="O257" s="18">
        <v>3000</v>
      </c>
      <c r="P257" s="56">
        <v>0</v>
      </c>
      <c r="Q257" s="56">
        <v>0</v>
      </c>
      <c r="R257" s="56">
        <v>0</v>
      </c>
      <c r="S257" s="18">
        <v>0</v>
      </c>
    </row>
    <row r="258" spans="1:19" ht="98.1" customHeight="1">
      <c r="A258" s="78"/>
      <c r="B258" s="78"/>
      <c r="C258" s="9" t="s">
        <v>84</v>
      </c>
      <c r="D258" s="21">
        <v>805</v>
      </c>
      <c r="E258" s="10" t="s">
        <v>80</v>
      </c>
      <c r="F258" s="6">
        <v>4</v>
      </c>
      <c r="G258" s="10" t="s">
        <v>119</v>
      </c>
      <c r="H258" s="18" t="s">
        <v>16</v>
      </c>
      <c r="I258" s="18" t="s">
        <v>16</v>
      </c>
      <c r="J258" s="18" t="s">
        <v>16</v>
      </c>
      <c r="K258" s="18" t="s">
        <v>16</v>
      </c>
      <c r="L258" s="18" t="s">
        <v>16</v>
      </c>
      <c r="M258" s="18">
        <v>2000</v>
      </c>
      <c r="N258" s="18">
        <v>0</v>
      </c>
      <c r="O258" s="18">
        <v>3000</v>
      </c>
      <c r="P258" s="56">
        <v>0</v>
      </c>
      <c r="Q258" s="56">
        <v>0</v>
      </c>
      <c r="R258" s="56">
        <v>0</v>
      </c>
      <c r="S258" s="18">
        <v>0</v>
      </c>
    </row>
    <row r="260" spans="1:19" ht="23.4">
      <c r="S260" s="51"/>
    </row>
  </sheetData>
  <mergeCells count="221">
    <mergeCell ref="A32:A35"/>
    <mergeCell ref="B32:B35"/>
    <mergeCell ref="B5:B15"/>
    <mergeCell ref="C6:C7"/>
    <mergeCell ref="D6:D7"/>
    <mergeCell ref="E6:E7"/>
    <mergeCell ref="A20:A27"/>
    <mergeCell ref="A28:A31"/>
    <mergeCell ref="A5:A15"/>
    <mergeCell ref="A16:A19"/>
    <mergeCell ref="B16:B19"/>
    <mergeCell ref="M1:S1"/>
    <mergeCell ref="A2:S2"/>
    <mergeCell ref="A3:A4"/>
    <mergeCell ref="B3:B4"/>
    <mergeCell ref="C3:C4"/>
    <mergeCell ref="D3:G3"/>
    <mergeCell ref="H3:S3"/>
    <mergeCell ref="D177:D178"/>
    <mergeCell ref="E177:E178"/>
    <mergeCell ref="F177:F178"/>
    <mergeCell ref="F61:F62"/>
    <mergeCell ref="G61:G62"/>
    <mergeCell ref="C41:C42"/>
    <mergeCell ref="D41:D42"/>
    <mergeCell ref="E41:E42"/>
    <mergeCell ref="F41:F42"/>
    <mergeCell ref="G41:G42"/>
    <mergeCell ref="A50:A59"/>
    <mergeCell ref="B50:B59"/>
    <mergeCell ref="C51:C52"/>
    <mergeCell ref="D51:D52"/>
    <mergeCell ref="E51:E52"/>
    <mergeCell ref="F51:F52"/>
    <mergeCell ref="J116:J117"/>
    <mergeCell ref="J181:J182"/>
    <mergeCell ref="K181:K182"/>
    <mergeCell ref="L181:L182"/>
    <mergeCell ref="M181:M182"/>
    <mergeCell ref="A36:A39"/>
    <mergeCell ref="B36:B39"/>
    <mergeCell ref="A40:A49"/>
    <mergeCell ref="B40:B49"/>
    <mergeCell ref="F6:F7"/>
    <mergeCell ref="G51:G52"/>
    <mergeCell ref="B20:B27"/>
    <mergeCell ref="B28:B31"/>
    <mergeCell ref="D84:D85"/>
    <mergeCell ref="E84:E85"/>
    <mergeCell ref="M116:M117"/>
    <mergeCell ref="G6:G7"/>
    <mergeCell ref="A60:A66"/>
    <mergeCell ref="B60:B66"/>
    <mergeCell ref="C61:C62"/>
    <mergeCell ref="D61:D62"/>
    <mergeCell ref="E61:E62"/>
    <mergeCell ref="K116:K117"/>
    <mergeCell ref="L116:L117"/>
    <mergeCell ref="A67:A70"/>
    <mergeCell ref="B67:B70"/>
    <mergeCell ref="A71:A74"/>
    <mergeCell ref="B71:B74"/>
    <mergeCell ref="A75:A78"/>
    <mergeCell ref="B75:B78"/>
    <mergeCell ref="L84:L85"/>
    <mergeCell ref="A109:A114"/>
    <mergeCell ref="B109:B111"/>
    <mergeCell ref="B112:B114"/>
    <mergeCell ref="M84:M85"/>
    <mergeCell ref="A92:A102"/>
    <mergeCell ref="B92:B94"/>
    <mergeCell ref="B95:B102"/>
    <mergeCell ref="A103:A108"/>
    <mergeCell ref="B103:B105"/>
    <mergeCell ref="B106:B108"/>
    <mergeCell ref="F84:F85"/>
    <mergeCell ref="G84:G85"/>
    <mergeCell ref="H84:H85"/>
    <mergeCell ref="I84:I85"/>
    <mergeCell ref="J84:J85"/>
    <mergeCell ref="K84:K85"/>
    <mergeCell ref="A79:A91"/>
    <mergeCell ref="B79:B82"/>
    <mergeCell ref="B83:B91"/>
    <mergeCell ref="C84:C85"/>
    <mergeCell ref="A119:A126"/>
    <mergeCell ref="B119:B126"/>
    <mergeCell ref="D116:D117"/>
    <mergeCell ref="E116:E117"/>
    <mergeCell ref="F116:F117"/>
    <mergeCell ref="G116:G117"/>
    <mergeCell ref="H116:H117"/>
    <mergeCell ref="I116:I117"/>
    <mergeCell ref="A136:A139"/>
    <mergeCell ref="B136:B139"/>
    <mergeCell ref="A115:A118"/>
    <mergeCell ref="B115:B118"/>
    <mergeCell ref="C116:C117"/>
    <mergeCell ref="A140:A147"/>
    <mergeCell ref="B140:B147"/>
    <mergeCell ref="A148:A155"/>
    <mergeCell ref="B148:B155"/>
    <mergeCell ref="A127:A129"/>
    <mergeCell ref="B127:B129"/>
    <mergeCell ref="A130:A132"/>
    <mergeCell ref="B130:B132"/>
    <mergeCell ref="A133:A135"/>
    <mergeCell ref="B133:B135"/>
    <mergeCell ref="A156:A163"/>
    <mergeCell ref="B156:B163"/>
    <mergeCell ref="A164:A166"/>
    <mergeCell ref="B164:B166"/>
    <mergeCell ref="A167:A170"/>
    <mergeCell ref="B167:B170"/>
    <mergeCell ref="A171:A175"/>
    <mergeCell ref="B171:B175"/>
    <mergeCell ref="M177:M178"/>
    <mergeCell ref="A180:A184"/>
    <mergeCell ref="B180:B184"/>
    <mergeCell ref="C181:C182"/>
    <mergeCell ref="D181:D182"/>
    <mergeCell ref="E181:E182"/>
    <mergeCell ref="F181:F182"/>
    <mergeCell ref="G181:G182"/>
    <mergeCell ref="H181:H182"/>
    <mergeCell ref="I181:I182"/>
    <mergeCell ref="G177:G178"/>
    <mergeCell ref="H177:H178"/>
    <mergeCell ref="I177:I178"/>
    <mergeCell ref="J177:J178"/>
    <mergeCell ref="K177:K178"/>
    <mergeCell ref="L177:L178"/>
    <mergeCell ref="A176:A179"/>
    <mergeCell ref="B176:B179"/>
    <mergeCell ref="C177:C178"/>
    <mergeCell ref="A185:A189"/>
    <mergeCell ref="B185:B189"/>
    <mergeCell ref="C186:C187"/>
    <mergeCell ref="D186:D187"/>
    <mergeCell ref="E186:E187"/>
    <mergeCell ref="F186:F187"/>
    <mergeCell ref="M186:M187"/>
    <mergeCell ref="G186:G187"/>
    <mergeCell ref="H186:H187"/>
    <mergeCell ref="I186:I187"/>
    <mergeCell ref="J186:J187"/>
    <mergeCell ref="K186:K187"/>
    <mergeCell ref="L186:L187"/>
    <mergeCell ref="A190:A194"/>
    <mergeCell ref="B190:B194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M191:M192"/>
    <mergeCell ref="C196:C197"/>
    <mergeCell ref="D196:D197"/>
    <mergeCell ref="E196:E197"/>
    <mergeCell ref="F196:F197"/>
    <mergeCell ref="M196:M197"/>
    <mergeCell ref="I196:I197"/>
    <mergeCell ref="J196:J197"/>
    <mergeCell ref="K196:K197"/>
    <mergeCell ref="L196:L197"/>
    <mergeCell ref="A200:A207"/>
    <mergeCell ref="B200:B207"/>
    <mergeCell ref="C201:C202"/>
    <mergeCell ref="D201:D202"/>
    <mergeCell ref="E201:E202"/>
    <mergeCell ref="F201:F202"/>
    <mergeCell ref="G201:G202"/>
    <mergeCell ref="G196:G197"/>
    <mergeCell ref="H196:H197"/>
    <mergeCell ref="A195:A199"/>
    <mergeCell ref="B195:B199"/>
    <mergeCell ref="A220:A223"/>
    <mergeCell ref="B220:B223"/>
    <mergeCell ref="A224:A228"/>
    <mergeCell ref="B224:B228"/>
    <mergeCell ref="C225:C226"/>
    <mergeCell ref="D225:D226"/>
    <mergeCell ref="A208:A211"/>
    <mergeCell ref="B208:B211"/>
    <mergeCell ref="A212:A214"/>
    <mergeCell ref="B212:B214"/>
    <mergeCell ref="A215:A219"/>
    <mergeCell ref="B215:B219"/>
    <mergeCell ref="A233:A235"/>
    <mergeCell ref="B233:B235"/>
    <mergeCell ref="A236:A239"/>
    <mergeCell ref="B236:B239"/>
    <mergeCell ref="A240:A243"/>
    <mergeCell ref="B240:B243"/>
    <mergeCell ref="E225:E226"/>
    <mergeCell ref="F225:F226"/>
    <mergeCell ref="G225:G226"/>
    <mergeCell ref="A229:A232"/>
    <mergeCell ref="B229:B232"/>
    <mergeCell ref="D230:D231"/>
    <mergeCell ref="E230:E231"/>
    <mergeCell ref="F230:F231"/>
    <mergeCell ref="G230:G231"/>
    <mergeCell ref="E248:E249"/>
    <mergeCell ref="F248:F249"/>
    <mergeCell ref="G248:G249"/>
    <mergeCell ref="A252:A255"/>
    <mergeCell ref="B252:B255"/>
    <mergeCell ref="A256:A258"/>
    <mergeCell ref="B256:B258"/>
    <mergeCell ref="A244:A246"/>
    <mergeCell ref="B244:B246"/>
    <mergeCell ref="A247:A251"/>
    <mergeCell ref="B247:B251"/>
    <mergeCell ref="C248:C249"/>
    <mergeCell ref="D248:D249"/>
  </mergeCells>
  <pageMargins left="0.78740157480314965" right="0.78740157480314965" top="0.78740157480314965" bottom="0.78740157480314965" header="0.31496062992125984" footer="0.31496062992125984"/>
  <pageSetup paperSize="9" scale="39" firstPageNumber="25" fitToHeight="63" orientation="landscape" useFirstPageNumber="1" r:id="rId1"/>
  <headerFooter>
    <oddHeader xml:space="preserve">&amp;C&amp;18&amp;P </odd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3</vt:lpstr>
      <vt:lpstr>'Прил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2022-09-26T11:07:13Z</cp:lastPrinted>
  <dcterms:created xsi:type="dcterms:W3CDTF">2013-02-20T13:44:07Z</dcterms:created>
  <dcterms:modified xsi:type="dcterms:W3CDTF">2022-10-11T14:57:13Z</dcterms:modified>
</cp:coreProperties>
</file>