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" yWindow="-20" windowWidth="19260" windowHeight="5960"/>
  </bookViews>
  <sheets>
    <sheet name="приложение 3 ГП04" sheetId="17" r:id="rId1"/>
  </sheets>
  <definedNames>
    <definedName name="_xlnm._FilterDatabase" localSheetId="0" hidden="1">'приложение 3 ГП04'!$A$4:$M$260</definedName>
    <definedName name="_xlnm.Print_Titles" localSheetId="0">'приложение 3 ГП04'!$3:$4</definedName>
    <definedName name="_xlnm.Print_Area" localSheetId="0">'приложение 3 ГП04'!$A$1:$J$259</definedName>
  </definedNames>
  <calcPr calcId="125725"/>
</workbook>
</file>

<file path=xl/calcChain.xml><?xml version="1.0" encoding="utf-8"?>
<calcChain xmlns="http://schemas.openxmlformats.org/spreadsheetml/2006/main">
  <c r="J256" i="17"/>
  <c r="I256"/>
  <c r="H256"/>
  <c r="J252"/>
  <c r="I252"/>
  <c r="H252"/>
  <c r="J247"/>
  <c r="I247"/>
  <c r="H247"/>
  <c r="M205"/>
  <c r="L205"/>
  <c r="K205"/>
  <c r="M204"/>
  <c r="L204"/>
  <c r="K204"/>
  <c r="M200"/>
  <c r="L200" s="1"/>
  <c r="K200" s="1"/>
  <c r="J156"/>
  <c r="I156" l="1"/>
  <c r="M91"/>
  <c r="L91"/>
  <c r="K91"/>
  <c r="M90"/>
  <c r="L90"/>
  <c r="K90"/>
  <c r="M89"/>
  <c r="L89"/>
  <c r="K89"/>
  <c r="M88"/>
  <c r="L88"/>
  <c r="K88"/>
  <c r="M87"/>
  <c r="L87"/>
  <c r="K87"/>
  <c r="M86"/>
  <c r="L86"/>
  <c r="K86"/>
  <c r="M83"/>
  <c r="L83" s="1"/>
  <c r="M49"/>
  <c r="L49"/>
  <c r="K49"/>
  <c r="M48"/>
  <c r="M13" s="1"/>
  <c r="L48"/>
  <c r="K48"/>
  <c r="K13" s="1"/>
  <c r="M12" s="1"/>
  <c r="L12" s="1"/>
  <c r="K12" s="1"/>
  <c r="M11" s="1"/>
  <c r="M45"/>
  <c r="L45"/>
  <c r="K45"/>
  <c r="M44"/>
  <c r="L44"/>
  <c r="K44"/>
  <c r="J40"/>
  <c r="I40"/>
  <c r="M19"/>
  <c r="L19"/>
  <c r="K19"/>
  <c r="M15"/>
  <c r="L15"/>
  <c r="K15"/>
  <c r="M14" s="1"/>
  <c r="L14" s="1"/>
  <c r="K14" s="1"/>
  <c r="K83" l="1"/>
  <c r="L13"/>
  <c r="L11"/>
  <c r="K11" s="1"/>
  <c r="M10" s="1"/>
  <c r="L10"/>
  <c r="K10"/>
  <c r="M9"/>
  <c r="L9"/>
  <c r="K9"/>
  <c r="M5" l="1"/>
  <c r="L5"/>
  <c r="K5" s="1"/>
</calcChain>
</file>

<file path=xl/sharedStrings.xml><?xml version="1.0" encoding="utf-8"?>
<sst xmlns="http://schemas.openxmlformats.org/spreadsheetml/2006/main" count="1064" uniqueCount="131">
  <si>
    <t>Статус</t>
  </si>
  <si>
    <t>Код бюджетной классификации</t>
  </si>
  <si>
    <t>ГРБС</t>
  </si>
  <si>
    <t>х</t>
  </si>
  <si>
    <t>Ответственный исполнитель, соисполнитель, участники</t>
  </si>
  <si>
    <t>ВСЕГО, в том числе</t>
  </si>
  <si>
    <t>участник -                          комитет по физической культуре и спорту Курской области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</si>
  <si>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</si>
  <si>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Поддержание в актуальном состоянии информации (баз данных) о социально значимых объектах, об инвалидах и детях-инвалидах, предоставлении им мер социальной поддержки (приобретение компьютерного и офисного оборудования, программных продуктов, расходных материалов)</t>
  </si>
  <si>
    <t>участник -                          комитет информации и печати Курской области</t>
  </si>
  <si>
    <t>участник -                          комитет образования и науки Курской области</t>
  </si>
  <si>
    <t>участник -                          комитет здравоохранения Курской области</t>
  </si>
  <si>
    <t>участник -                             комитет по культуре Курской области</t>
  </si>
  <si>
    <t>Подготовка и проведение репрезентативных социологических исследований оценки инвалидами отношения граждан, проживающих на территории Курской области, к проблемам инвалидов, оценки инвалидами состояния доступности приоритетных объектов и услуг в приоритетных сферах жизнедеятельности</t>
  </si>
  <si>
    <t>Обеспечение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а также выплаты компенсаций за самостоятельно приобретенные инвалидами технические средства реабилитации (ветеранами - протезы (кроме зубных протезов), протезно-ортопедические изделия) и (или) оплаченные услуги и ежегодные денежные компенсации расходов инвалидов на содержание и ветеринарное обслуживание собак-проводников</t>
  </si>
  <si>
    <t>Оказание материальной помощи особо нуждающимся семьям с детьми-инвалидами за счет средств областного бюджета на неотложные нужды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</si>
  <si>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</si>
  <si>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</t>
  </si>
  <si>
    <t>Организация и проведение областных спартакиад среди инвалидов и детей-инвалидов</t>
  </si>
  <si>
    <t>Проведение работ по адаптации областных государственных  учреждений в приоритетных сферах жизнедеятельности в целях беспрепятственного доступа и обеспечения  доступности оказываемых ими услуг для инвалидов и  других маломобильных групп населения</t>
  </si>
  <si>
    <t>Организация и проведение оздоровительных и реабилитационных мероприятий для семей с детьми-инвалидами и детьми с ограниченными возможностями</t>
  </si>
  <si>
    <t>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</t>
  </si>
  <si>
    <t>Организация подготовки (переподготовки, повышения квалификации) специалистов по адаптивной физической культуре</t>
  </si>
  <si>
    <t>Основное мероприятие 01</t>
  </si>
  <si>
    <t>Основное мероприятие 02</t>
  </si>
  <si>
    <t>Основное мероприятие 03</t>
  </si>
  <si>
    <t>Основное мероприятие 04</t>
  </si>
  <si>
    <t>Основное мероприятие 05</t>
  </si>
  <si>
    <t>Основное мероприятие 06</t>
  </si>
  <si>
    <t>Основное мероприятие 07</t>
  </si>
  <si>
    <t>Основное мероприятие 08</t>
  </si>
  <si>
    <t>Основное мероприятие 09</t>
  </si>
  <si>
    <t>Основное мероприятие 10</t>
  </si>
  <si>
    <t>-</t>
  </si>
  <si>
    <t xml:space="preserve"> -</t>
  </si>
  <si>
    <t>Организация круглосуточных диспетчерских центров связи для глухих с целью оказания экстренной и иной социальной помощи</t>
  </si>
  <si>
    <t>Основное мероприятие 11</t>
  </si>
  <si>
    <t xml:space="preserve">Формирование благоприятного общественного мнения в отношении инвалидов с помощью средств массовой информации; информационное освещение проблем инвалидов                                                                          </t>
  </si>
  <si>
    <t>участник -                                      комитет по труду и занятости населения Курской области</t>
  </si>
  <si>
    <t>Укрепление материально-технической базы областного казенного учреждения социального обслуживания Курской области «Областной медико-социальный реабилитационный центр имени преподобного Феодосия Печерского» (в т.ч. приобретение реабилитационного, медицинского, технологического, спортивного и иного оборудования и инвентаря)</t>
  </si>
  <si>
    <t>Основное мероприятие 12</t>
  </si>
  <si>
    <t>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маломобильных групп населения</t>
  </si>
  <si>
    <t>Создание специально отведенных парковочных мест для инвалидов</t>
  </si>
  <si>
    <t>04</t>
  </si>
  <si>
    <t>01</t>
  </si>
  <si>
    <t>05</t>
  </si>
  <si>
    <t>02</t>
  </si>
  <si>
    <t>06</t>
  </si>
  <si>
    <t>03</t>
  </si>
  <si>
    <t>07</t>
  </si>
  <si>
    <t>08</t>
  </si>
  <si>
    <t>09</t>
  </si>
  <si>
    <t>10</t>
  </si>
  <si>
    <t>ГП</t>
  </si>
  <si>
    <t>пГП</t>
  </si>
  <si>
    <t>областной бюджет</t>
  </si>
  <si>
    <t xml:space="preserve">федеральный бюджет                   </t>
  </si>
  <si>
    <t>12</t>
  </si>
  <si>
    <t>11</t>
  </si>
  <si>
    <t>4</t>
  </si>
  <si>
    <t>Определение приоритетных объектов и услуг в приоритетных сферах жизнедеятельности инвалидов и других маломобильных групп населения, подготовка и проведение паспортизации указанных объектов и услуг</t>
  </si>
  <si>
    <t>Обеспечение  областных государственных учреждений в приоритетных сферах жизнедеятельности  автотранспортом, оборудованным для перевозки инвалидов и других маломобильных групп населения</t>
  </si>
  <si>
    <t>Предоставление из областного бюджета субсидий областным (региональным) организациям (отделениям) общероссийских общественных организаций инвалидов</t>
  </si>
  <si>
    <t>Обеспечение деятельности областного казенного учреждения «Центр медико-социальных услуг» в сфере социального обеспечения инвалидов и отдельных категорий граждан</t>
  </si>
  <si>
    <t>Основное мероприятие 13</t>
  </si>
  <si>
    <t>Предоставление субсидий специализированным предприятиям, образованным общероссийскими общественными организациями инвалидов</t>
  </si>
  <si>
    <t>13</t>
  </si>
  <si>
    <t>ответственный исполнитель -           комитет социального обеспечения, материнства и детства Курской области</t>
  </si>
  <si>
    <t>ответственный исполнитель -           комитет социального обеспечения Курской области</t>
  </si>
  <si>
    <t>Разработка и внедрение модели межведомственного взаимодействия организаций, обеспечивающей услуги ранней помощи, преемственность в работе с инвалидами, в том числе с детьми-инвалидами, и их сопровождение</t>
  </si>
  <si>
    <t>Содействие самозанятости инвалидов, признанных в установленном порядке безработными</t>
  </si>
  <si>
    <t>Содействие проведению специальной оценки условий труда на рабочих местах для инвалидов</t>
  </si>
  <si>
    <t>Организация сопровождаемого содействия занятости инвалидов с учетом стойких нарушений функций организма и ограничений жизнедеятельности, включая сопровождение инвалида молодого возраста при трудоустройстве</t>
  </si>
  <si>
    <t>Содействие занятости инвалидов из числа выпускников образовательных организаций высшего образования и профессиональных образовательных организаций, обратившихся в органы службы занятости за содействием в поиске работы</t>
  </si>
  <si>
    <t>Разработка  проектов нормативных правовых актов, направленных на развитие комплексной реабилитации и повышение эффективности предоставления государственных и муниципальных услуг</t>
  </si>
  <si>
    <t>Основное мероприятие 14</t>
  </si>
  <si>
    <t>14</t>
  </si>
  <si>
    <t>Основное мероприятие 15</t>
  </si>
  <si>
    <t>15</t>
  </si>
  <si>
    <t>Основное мероприятие 16</t>
  </si>
  <si>
    <t>16</t>
  </si>
  <si>
    <t>Основное мероприятие 17</t>
  </si>
  <si>
    <t>Оказание социальных услуг по обучению инвалидов и членов их семей навыкам ухода, подбору и пользованию техническими средствами реабилитации, реабилитационным навыкам</t>
  </si>
  <si>
    <t>17</t>
  </si>
  <si>
    <t>Основное мероприятие 19</t>
  </si>
  <si>
    <t>19</t>
  </si>
  <si>
    <t>Основное мероприятие 20</t>
  </si>
  <si>
    <t>Оснащение реабилитационным оборудованием государственных учреждений здравоохранения  Курской области, осуществляющих мероприятия по медицинской реабилитации</t>
  </si>
  <si>
    <t>20</t>
  </si>
  <si>
    <t>участник -                          комитет по труду и занятости населения Курской области</t>
  </si>
  <si>
    <t>Приобретение компьютерной техники и программного обеспечения для оснащения ОКУК «Курская библиотека слепых имени В.С. Алехина» для проведения реабилитационных мероприятий по социокультурной реабилитации для инвалидов по зрению</t>
  </si>
  <si>
    <t>участник -           комитет по культуре Курской области</t>
  </si>
  <si>
    <t>Участие специалистов комитета социального обеспечения, материнства и детства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</t>
  </si>
  <si>
    <t xml:space="preserve">Оснащение реабилитационным оборудованием  учреждений спортивной направленности по адаптивной физической культуре и спорту Курской области </t>
  </si>
  <si>
    <t>Основное мероприятие 18</t>
  </si>
  <si>
    <t>Подпрограмма 1</t>
  </si>
  <si>
    <t xml:space="preserve">Подпрограмма 2 </t>
  </si>
  <si>
    <t xml:space="preserve">Подпрограмма 3 </t>
  </si>
  <si>
    <t>Обеспечение инвалидов и детей-инвалидов в соответствии с рекомендациями в индивидуальных программах реабилитации техническими средствами реабилитации, не входящими в федеральный перечень реабилитационных мероприятий, технических средств реабилитации и услуг</t>
  </si>
  <si>
    <t>Определение потребности инвалидов, в том числе детей-инвалидов, в реабилитационных и абилитационных услугах, услугах ранней помощи в Курской области                   (2020-2025 годы)</t>
  </si>
  <si>
    <t>Подпрограмма 4</t>
  </si>
  <si>
    <t>18</t>
  </si>
  <si>
    <t>ВСЕГО,                                              в том числе</t>
  </si>
  <si>
    <t>Формирование и размещение информации о доступности приоритетных объектов Курской области на интернет-портале http://zhit-vmeste.ru</t>
  </si>
  <si>
    <t>ВСЕГО                        в том числе</t>
  </si>
  <si>
    <t>ВСЕГО,  в том числе</t>
  </si>
  <si>
    <t>Наименование государственной программы, подпрограммы государственной программы, структурного элемента подпрограммы</t>
  </si>
  <si>
    <t>СЭП</t>
  </si>
  <si>
    <t xml:space="preserve">Приобретение реабилитационного оборудования областному казенному учреждению социального обслуживания Курской области  «Областной медико-социальный реабилитационный центр имени преподобного Феодосия Печерского»
</t>
  </si>
  <si>
    <t>Разработка нормативных правовых актов о порядке обеспечения доступной среды жизнедеятельности инвалидов и других маломобильных групп населения</t>
  </si>
  <si>
    <t xml:space="preserve">Участие специалистов комитета социального обеспечения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                                                   </t>
  </si>
  <si>
    <t xml:space="preserve">Проведение систематического мониторинга потребностей семей в услугах ранней помощи  </t>
  </si>
  <si>
    <t xml:space="preserve">Организация подготовки (переподготовки, повышения квалификации) специалистов по адаптивной физической культуре                                                </t>
  </si>
  <si>
    <t>Приобретение реабилитационного оборудования для ОКУ  «Курский областной центр психолого-педагогического, медицинского и социального сопровождения», предоставляющего услуги ранней помощи  детям с ОВЗ и инвалидностью, детям группы риска</t>
  </si>
  <si>
    <t xml:space="preserve">Информационно-методическое и кадровое обеспечение системы реабилитации и социальной интеграции инвалидов в Курской области </t>
  </si>
  <si>
    <t xml:space="preserve">Формирование  и совершенствование системы  комплексной реабилитации и абилитации инвалидов, в том числе детей-инвалидов, в Курской области </t>
  </si>
  <si>
    <t>Создание региональной информационной системы, обеспечивающей решение межведомственных задач по формированию системы комплексной реабилитации, услуг ранней помощи и сопровождения</t>
  </si>
  <si>
    <t xml:space="preserve">Организация субтитрования общественно значимых информационных телепрограмм на канале автономного учреждения Курской области «ТРК «Сейм», в т.ч. приобретение оборудования                                                                           </t>
  </si>
  <si>
    <t>Государствен-ная программа</t>
  </si>
  <si>
    <t xml:space="preserve">Обеспечение деятельности областного казенного учреждения для детей, нуждающихся в психолого-педагогической, медицинской и социальной помощи «Курский областной центр психолого-педагогического, медицинского и социального сопровождения» по развитию системы ранней помощи детям с ОВЗ и инвалидностью, детям группы риска                                     </t>
  </si>
  <si>
    <t>Приобретение для государственных учреждений - центров занятости населения оборудования для организации профориентацион-ной работы с инвалидами</t>
  </si>
  <si>
    <t xml:space="preserve">Организация подготовки (переподготовки, повышения квалификации) специалистов, работающих с инвалидами, детьми-инвалидами, сурдопереводчиков и тифлосурдопере водчиков </t>
  </si>
  <si>
    <t>Организация подготовки (переподготовки, повышения квалификации)  специалистов, работающих с инвалидами, обеспечивающих оказание реабилитационных или абилитационных мероприятий (услуг) инвалидам в различных сферах деятельности, услуг ранней помощи, сопровождаемого проживания,  сурдопереводчиков и тифлосурдопере водчиков</t>
  </si>
  <si>
    <t xml:space="preserve"> Оснащение областных государственных учреждений реабилитационным, медицинским, технологическим оборудованием, техническими средствами реабилитации, специальным спортивным инвентарем и оборудованием, обеспечивающим создание условий для безопасной среды в приоритетных сферах жизнедеятельности инвалидов                          </t>
  </si>
  <si>
    <t>Таблица 16. Отчет об использовании бюджетных ассигнований областного бюджета на реализацию государственной программы (тыс.рублей)</t>
  </si>
  <si>
    <t>сводная бюджетная роспись областного бюджета, план на 1 января отчетного года</t>
  </si>
  <si>
    <t>кассовое исполнение</t>
  </si>
  <si>
    <t>сводная бюджетная роспись областного бюджета, план на отчетную дату (31.12.2020г.)</t>
  </si>
  <si>
    <t>Объемы бюджетных ассигнований (тыс.рублей)</t>
  </si>
  <si>
    <r>
      <rPr>
        <u/>
        <sz val="13"/>
        <rFont val="Times New Roman"/>
        <family val="1"/>
        <charset val="204"/>
      </rPr>
      <t xml:space="preserve">областной  бюджет </t>
    </r>
    <r>
      <rPr>
        <sz val="13"/>
        <rFont val="Times New Roman"/>
        <family val="1"/>
        <charset val="204"/>
      </rPr>
      <t>федеральный бюджет</t>
    </r>
  </si>
  <si>
    <r>
      <rPr>
        <u/>
        <sz val="13"/>
        <rFont val="Times New Roman"/>
        <family val="1"/>
        <charset val="204"/>
      </rPr>
      <t>областной  бюджет</t>
    </r>
    <r>
      <rPr>
        <sz val="13"/>
        <rFont val="Times New Roman"/>
        <family val="1"/>
        <charset val="204"/>
      </rPr>
      <t xml:space="preserve"> федеральный бюджет</t>
    </r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</si>
</sst>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#,##0.00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E6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vertical="top" wrapText="1"/>
    </xf>
    <xf numFmtId="166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vertical="top" wrapText="1"/>
    </xf>
    <xf numFmtId="166" fontId="2" fillId="0" borderId="0" xfId="0" applyNumberFormat="1" applyFont="1" applyFill="1" applyBorder="1" applyAlignment="1">
      <alignment horizontal="left" wrapText="1"/>
    </xf>
    <xf numFmtId="166" fontId="2" fillId="0" borderId="0" xfId="0" applyNumberFormat="1" applyFont="1" applyFill="1" applyBorder="1" applyAlignment="1">
      <alignment horizontal="left" vertical="top" wrapText="1"/>
    </xf>
    <xf numFmtId="166" fontId="2" fillId="0" borderId="0" xfId="0" applyNumberFormat="1" applyFont="1" applyFill="1" applyBorder="1" applyAlignment="1">
      <alignment horizontal="right" vertical="top" wrapText="1"/>
    </xf>
    <xf numFmtId="166" fontId="2" fillId="0" borderId="0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right" vertical="top" wrapText="1"/>
    </xf>
    <xf numFmtId="0" fontId="13" fillId="0" borderId="7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166" fontId="12" fillId="2" borderId="4" xfId="0" applyNumberFormat="1" applyFont="1" applyFill="1" applyBorder="1" applyAlignment="1">
      <alignment horizontal="right" vertical="top" wrapText="1"/>
    </xf>
    <xf numFmtId="0" fontId="12" fillId="0" borderId="4" xfId="0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166" fontId="14" fillId="2" borderId="4" xfId="0" applyNumberFormat="1" applyFont="1" applyFill="1" applyBorder="1" applyAlignment="1">
      <alignment horizontal="right" wrapText="1"/>
    </xf>
    <xf numFmtId="166" fontId="14" fillId="2" borderId="10" xfId="0" applyNumberFormat="1" applyFont="1" applyFill="1" applyBorder="1" applyAlignment="1">
      <alignment horizontal="right" wrapText="1"/>
    </xf>
    <xf numFmtId="0" fontId="12" fillId="0" borderId="5" xfId="0" applyFont="1" applyFill="1" applyBorder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166" fontId="12" fillId="2" borderId="5" xfId="0" applyNumberFormat="1" applyFont="1" applyFill="1" applyBorder="1" applyAlignment="1">
      <alignment horizontal="right" vertical="top" wrapText="1"/>
    </xf>
    <xf numFmtId="166" fontId="12" fillId="2" borderId="6" xfId="0" applyNumberFormat="1" applyFont="1" applyFill="1" applyBorder="1" applyAlignment="1">
      <alignment horizontal="right" vertical="top" wrapText="1"/>
    </xf>
    <xf numFmtId="166" fontId="12" fillId="2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top"/>
    </xf>
    <xf numFmtId="0" fontId="12" fillId="0" borderId="1" xfId="1" applyNumberFormat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0" borderId="4" xfId="1" applyNumberFormat="1" applyFont="1" applyFill="1" applyBorder="1" applyAlignment="1">
      <alignment horizontal="center" vertical="top" wrapText="1"/>
    </xf>
    <xf numFmtId="49" fontId="12" fillId="0" borderId="9" xfId="0" applyNumberFormat="1" applyFont="1" applyFill="1" applyBorder="1" applyAlignment="1">
      <alignment horizontal="center" vertical="top" wrapText="1"/>
    </xf>
    <xf numFmtId="0" fontId="12" fillId="0" borderId="5" xfId="1" applyNumberFormat="1" applyFont="1" applyFill="1" applyBorder="1" applyAlignment="1">
      <alignment horizontal="center" vertical="top" wrapText="1"/>
    </xf>
    <xf numFmtId="49" fontId="12" fillId="0" borderId="8" xfId="0" applyNumberFormat="1" applyFont="1" applyFill="1" applyBorder="1" applyAlignment="1">
      <alignment horizontal="center" vertical="top" wrapText="1"/>
    </xf>
    <xf numFmtId="166" fontId="14" fillId="2" borderId="4" xfId="0" applyNumberFormat="1" applyFont="1" applyFill="1" applyBorder="1" applyAlignment="1">
      <alignment horizontal="right" vertical="top" wrapText="1"/>
    </xf>
    <xf numFmtId="166" fontId="14" fillId="2" borderId="10" xfId="0" applyNumberFormat="1" applyFont="1" applyFill="1" applyBorder="1" applyAlignment="1">
      <alignment horizontal="righ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166" fontId="14" fillId="2" borderId="9" xfId="0" applyNumberFormat="1" applyFont="1" applyFill="1" applyBorder="1" applyAlignment="1">
      <alignment horizontal="right" vertical="top" wrapText="1"/>
    </xf>
    <xf numFmtId="166" fontId="12" fillId="2" borderId="8" xfId="0" applyNumberFormat="1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left" vertical="top" wrapText="1"/>
    </xf>
    <xf numFmtId="166" fontId="12" fillId="2" borderId="1" xfId="0" applyNumberFormat="1" applyFont="1" applyFill="1" applyBorder="1" applyAlignment="1">
      <alignment horizontal="right" vertical="top"/>
    </xf>
    <xf numFmtId="0" fontId="12" fillId="0" borderId="4" xfId="0" applyFont="1" applyFill="1" applyBorder="1" applyAlignment="1">
      <alignment horizontal="left" vertical="center" wrapText="1"/>
    </xf>
    <xf numFmtId="166" fontId="14" fillId="2" borderId="9" xfId="0" applyNumberFormat="1" applyFont="1" applyFill="1" applyBorder="1" applyAlignment="1">
      <alignment horizontal="right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0" fontId="12" fillId="0" borderId="4" xfId="1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5" xfId="1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wrapText="1"/>
    </xf>
    <xf numFmtId="0" fontId="12" fillId="0" borderId="3" xfId="1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top" wrapText="1"/>
    </xf>
    <xf numFmtId="0" fontId="12" fillId="0" borderId="4" xfId="1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6" fontId="12" fillId="2" borderId="4" xfId="0" applyNumberFormat="1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top" wrapText="1"/>
    </xf>
    <xf numFmtId="165" fontId="12" fillId="2" borderId="5" xfId="0" applyNumberFormat="1" applyFont="1" applyFill="1" applyBorder="1" applyAlignment="1">
      <alignment horizontal="center" vertical="top" wrapText="1"/>
    </xf>
    <xf numFmtId="165" fontId="12" fillId="0" borderId="5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ECE6FE"/>
      <color rgb="FFCCEC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3"/>
  <sheetViews>
    <sheetView tabSelected="1" view="pageBreakPreview" topLeftCell="A255" zoomScale="80" zoomScaleNormal="70" zoomScaleSheetLayoutView="80" zoomScalePageLayoutView="60" workbookViewId="0">
      <selection activeCell="C3" sqref="C3:C4"/>
    </sheetView>
  </sheetViews>
  <sheetFormatPr defaultColWidth="9.1796875" defaultRowHeight="45.75" customHeight="1"/>
  <cols>
    <col min="1" max="1" width="20.453125" style="14" customWidth="1"/>
    <col min="2" max="2" width="26.54296875" style="10" customWidth="1"/>
    <col min="3" max="3" width="35.54296875" style="3" customWidth="1"/>
    <col min="4" max="4" width="7.26953125" style="26" customWidth="1"/>
    <col min="5" max="5" width="8.453125" style="26" customWidth="1"/>
    <col min="6" max="6" width="8.7265625" style="26" customWidth="1"/>
    <col min="7" max="7" width="6.7265625" style="26" customWidth="1"/>
    <col min="8" max="10" width="27.453125" style="17" customWidth="1"/>
    <col min="11" max="11" width="13.54296875" style="1" hidden="1" customWidth="1"/>
    <col min="12" max="12" width="15.26953125" style="1" hidden="1" customWidth="1"/>
    <col min="13" max="13" width="12.26953125" style="1" hidden="1" customWidth="1"/>
    <col min="14" max="14" width="11" style="1" bestFit="1" customWidth="1"/>
    <col min="15" max="16384" width="9.1796875" style="1"/>
  </cols>
  <sheetData>
    <row r="1" spans="1:13" ht="26.25" customHeight="1">
      <c r="A1" s="31"/>
      <c r="B1" s="99"/>
      <c r="C1" s="99"/>
      <c r="D1" s="99"/>
      <c r="E1" s="99"/>
      <c r="F1" s="99"/>
      <c r="G1" s="99"/>
      <c r="H1" s="100"/>
      <c r="I1" s="100"/>
      <c r="J1" s="100"/>
    </row>
    <row r="2" spans="1:13" ht="57.75" customHeight="1">
      <c r="A2" s="32" t="s">
        <v>124</v>
      </c>
      <c r="B2" s="32"/>
      <c r="C2" s="32"/>
      <c r="D2" s="32"/>
      <c r="E2" s="32"/>
      <c r="F2" s="32"/>
      <c r="G2" s="32"/>
      <c r="H2" s="32"/>
      <c r="I2" s="32"/>
      <c r="J2" s="32"/>
      <c r="K2" s="29"/>
      <c r="L2" s="29"/>
    </row>
    <row r="3" spans="1:13" ht="45.75" customHeight="1">
      <c r="A3" s="33" t="s">
        <v>0</v>
      </c>
      <c r="B3" s="33" t="s">
        <v>106</v>
      </c>
      <c r="C3" s="33" t="s">
        <v>4</v>
      </c>
      <c r="D3" s="34" t="s">
        <v>1</v>
      </c>
      <c r="E3" s="34"/>
      <c r="F3" s="34"/>
      <c r="G3" s="34"/>
      <c r="H3" s="35" t="s">
        <v>128</v>
      </c>
      <c r="I3" s="36"/>
      <c r="J3" s="37"/>
    </row>
    <row r="4" spans="1:13" ht="132.75" customHeight="1">
      <c r="A4" s="33"/>
      <c r="B4" s="33"/>
      <c r="C4" s="33"/>
      <c r="D4" s="38" t="s">
        <v>2</v>
      </c>
      <c r="E4" s="39" t="s">
        <v>53</v>
      </c>
      <c r="F4" s="39" t="s">
        <v>54</v>
      </c>
      <c r="G4" s="39" t="s">
        <v>107</v>
      </c>
      <c r="H4" s="101" t="s">
        <v>125</v>
      </c>
      <c r="I4" s="102" t="s">
        <v>127</v>
      </c>
      <c r="J4" s="102" t="s">
        <v>126</v>
      </c>
    </row>
    <row r="5" spans="1:13" ht="45.75" customHeight="1">
      <c r="A5" s="33" t="s">
        <v>118</v>
      </c>
      <c r="B5" s="33" t="s">
        <v>7</v>
      </c>
      <c r="C5" s="40" t="s">
        <v>102</v>
      </c>
      <c r="D5" s="39" t="s">
        <v>3</v>
      </c>
      <c r="E5" s="41" t="s">
        <v>43</v>
      </c>
      <c r="F5" s="39" t="s">
        <v>3</v>
      </c>
      <c r="G5" s="39" t="s">
        <v>3</v>
      </c>
      <c r="H5" s="42">
        <v>29188.894</v>
      </c>
      <c r="I5" s="42">
        <v>28230.77</v>
      </c>
      <c r="J5" s="42">
        <v>27325.989290000001</v>
      </c>
      <c r="K5" s="23">
        <f>K9+K10+K11+K12+K13+K14+K15</f>
        <v>29188.893999999997</v>
      </c>
      <c r="L5" s="23">
        <f>L9+L10+L11+L12+L13+L14+L15</f>
        <v>27325.990119999999</v>
      </c>
      <c r="M5" s="23" t="e">
        <f>M9+M10+M11+M12+M13+M14+M15</f>
        <v>#REF!</v>
      </c>
    </row>
    <row r="6" spans="1:13" ht="18" customHeight="1">
      <c r="A6" s="33"/>
      <c r="B6" s="33"/>
      <c r="C6" s="33" t="s">
        <v>129</v>
      </c>
      <c r="D6" s="43" t="s">
        <v>3</v>
      </c>
      <c r="E6" s="44" t="s">
        <v>43</v>
      </c>
      <c r="F6" s="43" t="s">
        <v>3</v>
      </c>
      <c r="G6" s="45" t="s">
        <v>3</v>
      </c>
      <c r="H6" s="46">
        <v>29188.894</v>
      </c>
      <c r="I6" s="46">
        <v>28230.77</v>
      </c>
      <c r="J6" s="47">
        <v>27325.989000000001</v>
      </c>
    </row>
    <row r="7" spans="1:13" ht="20.25" customHeight="1">
      <c r="A7" s="33"/>
      <c r="B7" s="33"/>
      <c r="C7" s="33"/>
      <c r="D7" s="48"/>
      <c r="E7" s="49"/>
      <c r="F7" s="48"/>
      <c r="G7" s="50"/>
      <c r="H7" s="51">
        <v>14145</v>
      </c>
      <c r="I7" s="51">
        <v>14145</v>
      </c>
      <c r="J7" s="52">
        <v>13695.234119999999</v>
      </c>
      <c r="K7" s="11"/>
    </row>
    <row r="8" spans="1:13" ht="76.5" hidden="1" customHeight="1">
      <c r="A8" s="33"/>
      <c r="B8" s="33"/>
      <c r="C8" s="40" t="s">
        <v>68</v>
      </c>
      <c r="D8" s="39">
        <v>805</v>
      </c>
      <c r="E8" s="41" t="s">
        <v>43</v>
      </c>
      <c r="F8" s="39" t="s">
        <v>3</v>
      </c>
      <c r="G8" s="39" t="s">
        <v>3</v>
      </c>
      <c r="H8" s="53" t="s">
        <v>33</v>
      </c>
      <c r="I8" s="53" t="s">
        <v>33</v>
      </c>
      <c r="J8" s="53" t="s">
        <v>33</v>
      </c>
    </row>
    <row r="9" spans="1:13" s="4" customFormat="1" ht="83.25" customHeight="1">
      <c r="A9" s="33"/>
      <c r="B9" s="33"/>
      <c r="C9" s="40" t="s">
        <v>67</v>
      </c>
      <c r="D9" s="39">
        <v>805</v>
      </c>
      <c r="E9" s="41" t="s">
        <v>43</v>
      </c>
      <c r="F9" s="39" t="s">
        <v>3</v>
      </c>
      <c r="G9" s="39" t="s">
        <v>3</v>
      </c>
      <c r="H9" s="53">
        <v>17061.657999999999</v>
      </c>
      <c r="I9" s="53">
        <v>16427.802</v>
      </c>
      <c r="J9" s="53">
        <v>15732.469929999999</v>
      </c>
      <c r="K9" s="21">
        <f>K19+K44+K86+K204</f>
        <v>17061.657999999999</v>
      </c>
      <c r="L9" s="21">
        <f>L19+L44+L86+L204</f>
        <v>15732.47076</v>
      </c>
      <c r="M9" s="21" t="e">
        <f>M19+M44+M86+M204</f>
        <v>#REF!</v>
      </c>
    </row>
    <row r="10" spans="1:13" s="4" customFormat="1" ht="61.5" customHeight="1">
      <c r="A10" s="33"/>
      <c r="B10" s="33"/>
      <c r="C10" s="40" t="s">
        <v>11</v>
      </c>
      <c r="D10" s="39">
        <v>804</v>
      </c>
      <c r="E10" s="41" t="s">
        <v>43</v>
      </c>
      <c r="F10" s="39" t="s">
        <v>3</v>
      </c>
      <c r="G10" s="39" t="s">
        <v>3</v>
      </c>
      <c r="H10" s="53">
        <v>3984.14</v>
      </c>
      <c r="I10" s="53">
        <v>3975.6610000000001</v>
      </c>
      <c r="J10" s="53">
        <v>3968.7379999999998</v>
      </c>
      <c r="K10" s="21">
        <f>K45+K88</f>
        <v>3984.1400000000003</v>
      </c>
      <c r="L10" s="21">
        <f>L45+L88</f>
        <v>3968.7379999999998</v>
      </c>
      <c r="M10" s="21" t="e">
        <f>M45+M88</f>
        <v>#REF!</v>
      </c>
    </row>
    <row r="11" spans="1:13" s="9" customFormat="1" ht="58.5" customHeight="1">
      <c r="A11" s="33"/>
      <c r="B11" s="33"/>
      <c r="C11" s="40" t="s">
        <v>10</v>
      </c>
      <c r="D11" s="39">
        <v>803</v>
      </c>
      <c r="E11" s="41" t="s">
        <v>43</v>
      </c>
      <c r="F11" s="39" t="s">
        <v>3</v>
      </c>
      <c r="G11" s="39" t="s">
        <v>3</v>
      </c>
      <c r="H11" s="53">
        <v>3076.9229999999998</v>
      </c>
      <c r="I11" s="53">
        <v>3076.9229999999998</v>
      </c>
      <c r="J11" s="53">
        <v>3011.3874999999998</v>
      </c>
      <c r="K11" s="23">
        <f>K89</f>
        <v>3076.9229999999998</v>
      </c>
      <c r="L11" s="23">
        <f>L89</f>
        <v>3011.3874999999998</v>
      </c>
      <c r="M11" s="23" t="e">
        <f>M89</f>
        <v>#REF!</v>
      </c>
    </row>
    <row r="12" spans="1:13" s="4" customFormat="1" ht="60" customHeight="1">
      <c r="A12" s="33"/>
      <c r="B12" s="33"/>
      <c r="C12" s="40" t="s">
        <v>12</v>
      </c>
      <c r="D12" s="39">
        <v>806</v>
      </c>
      <c r="E12" s="39" t="s">
        <v>43</v>
      </c>
      <c r="F12" s="39" t="s">
        <v>3</v>
      </c>
      <c r="G12" s="39" t="s">
        <v>3</v>
      </c>
      <c r="H12" s="53">
        <v>45</v>
      </c>
      <c r="I12" s="53">
        <v>45</v>
      </c>
      <c r="J12" s="53">
        <v>45</v>
      </c>
      <c r="K12" s="21">
        <f>K87</f>
        <v>45</v>
      </c>
      <c r="L12" s="21">
        <f>L87</f>
        <v>45</v>
      </c>
      <c r="M12" s="21" t="e">
        <f>M87</f>
        <v>#REF!</v>
      </c>
    </row>
    <row r="13" spans="1:13" s="7" customFormat="1" ht="77.25" customHeight="1">
      <c r="A13" s="33"/>
      <c r="B13" s="33"/>
      <c r="C13" s="40" t="s">
        <v>6</v>
      </c>
      <c r="D13" s="39">
        <v>809</v>
      </c>
      <c r="E13" s="39" t="s">
        <v>43</v>
      </c>
      <c r="F13" s="39" t="s">
        <v>3</v>
      </c>
      <c r="G13" s="39" t="s">
        <v>3</v>
      </c>
      <c r="H13" s="53">
        <v>4538.4609999999993</v>
      </c>
      <c r="I13" s="53">
        <v>4538.4609999999993</v>
      </c>
      <c r="J13" s="53">
        <v>4401.4708600000004</v>
      </c>
      <c r="K13" s="21">
        <f>K48+K91</f>
        <v>4538.4609999999993</v>
      </c>
      <c r="L13" s="21">
        <f>L48+L91</f>
        <v>4401.4708599999994</v>
      </c>
      <c r="M13" s="21" t="e">
        <f>M48+M91</f>
        <v>#REF!</v>
      </c>
    </row>
    <row r="14" spans="1:13" ht="61.5" customHeight="1">
      <c r="A14" s="33"/>
      <c r="B14" s="33"/>
      <c r="C14" s="40" t="s">
        <v>9</v>
      </c>
      <c r="D14" s="39">
        <v>811</v>
      </c>
      <c r="E14" s="41" t="s">
        <v>43</v>
      </c>
      <c r="F14" s="39" t="s">
        <v>3</v>
      </c>
      <c r="G14" s="39" t="s">
        <v>3</v>
      </c>
      <c r="H14" s="53">
        <v>90</v>
      </c>
      <c r="I14" s="53">
        <v>90</v>
      </c>
      <c r="J14" s="53">
        <v>90</v>
      </c>
      <c r="K14" s="23">
        <f>K205</f>
        <v>90</v>
      </c>
      <c r="L14" s="23">
        <f>L205</f>
        <v>90</v>
      </c>
      <c r="M14" s="23" t="e">
        <f>M205</f>
        <v>#REF!</v>
      </c>
    </row>
    <row r="15" spans="1:13" s="7" customFormat="1" ht="60.75" customHeight="1">
      <c r="A15" s="33"/>
      <c r="B15" s="33"/>
      <c r="C15" s="40" t="s">
        <v>38</v>
      </c>
      <c r="D15" s="39">
        <v>824</v>
      </c>
      <c r="E15" s="39" t="s">
        <v>43</v>
      </c>
      <c r="F15" s="39" t="s">
        <v>3</v>
      </c>
      <c r="G15" s="39" t="s">
        <v>3</v>
      </c>
      <c r="H15" s="53">
        <v>392.71199999999999</v>
      </c>
      <c r="I15" s="53">
        <v>76.923000000000002</v>
      </c>
      <c r="J15" s="53">
        <v>76.923000000000002</v>
      </c>
      <c r="K15" s="21">
        <f>K49+K90</f>
        <v>392.71199999999999</v>
      </c>
      <c r="L15" s="21">
        <f>L49+L90</f>
        <v>76.923000000000002</v>
      </c>
      <c r="M15" s="21" t="e">
        <f>M49+M90</f>
        <v>#REF!</v>
      </c>
    </row>
    <row r="16" spans="1:13" s="2" customFormat="1" ht="45.75" customHeight="1">
      <c r="A16" s="33" t="s">
        <v>95</v>
      </c>
      <c r="B16" s="33" t="s">
        <v>21</v>
      </c>
      <c r="C16" s="40" t="s">
        <v>102</v>
      </c>
      <c r="D16" s="39" t="s">
        <v>3</v>
      </c>
      <c r="E16" s="41" t="s">
        <v>43</v>
      </c>
      <c r="F16" s="54">
        <v>1</v>
      </c>
      <c r="G16" s="39" t="s">
        <v>3</v>
      </c>
      <c r="H16" s="53">
        <v>20</v>
      </c>
      <c r="I16" s="53">
        <v>20</v>
      </c>
      <c r="J16" s="53">
        <v>20</v>
      </c>
    </row>
    <row r="17" spans="1:13" s="2" customFormat="1" ht="25.5" customHeight="1">
      <c r="A17" s="33"/>
      <c r="B17" s="33"/>
      <c r="C17" s="40" t="s">
        <v>55</v>
      </c>
      <c r="D17" s="39" t="s">
        <v>3</v>
      </c>
      <c r="E17" s="41" t="s">
        <v>43</v>
      </c>
      <c r="F17" s="54">
        <v>1</v>
      </c>
      <c r="G17" s="39" t="s">
        <v>3</v>
      </c>
      <c r="H17" s="53">
        <v>20</v>
      </c>
      <c r="I17" s="53">
        <v>20</v>
      </c>
      <c r="J17" s="53">
        <v>20</v>
      </c>
    </row>
    <row r="18" spans="1:13" s="2" customFormat="1" ht="80.25" hidden="1" customHeight="1">
      <c r="A18" s="33"/>
      <c r="B18" s="33"/>
      <c r="C18" s="40" t="s">
        <v>68</v>
      </c>
      <c r="D18" s="39">
        <v>805</v>
      </c>
      <c r="E18" s="41" t="s">
        <v>43</v>
      </c>
      <c r="F18" s="54">
        <v>1</v>
      </c>
      <c r="G18" s="39" t="s">
        <v>3</v>
      </c>
      <c r="H18" s="53" t="s">
        <v>33</v>
      </c>
      <c r="I18" s="53" t="s">
        <v>33</v>
      </c>
      <c r="J18" s="53" t="s">
        <v>33</v>
      </c>
    </row>
    <row r="19" spans="1:13" s="2" customFormat="1" ht="127.5" customHeight="1">
      <c r="A19" s="55"/>
      <c r="B19" s="33"/>
      <c r="C19" s="40" t="s">
        <v>67</v>
      </c>
      <c r="D19" s="39">
        <v>805</v>
      </c>
      <c r="E19" s="41" t="s">
        <v>43</v>
      </c>
      <c r="F19" s="54">
        <v>1</v>
      </c>
      <c r="G19" s="39" t="s">
        <v>3</v>
      </c>
      <c r="H19" s="53">
        <v>20</v>
      </c>
      <c r="I19" s="53">
        <v>20</v>
      </c>
      <c r="J19" s="53">
        <v>20</v>
      </c>
      <c r="K19" s="20">
        <f>H35</f>
        <v>20</v>
      </c>
      <c r="L19" s="20">
        <f>J35</f>
        <v>20</v>
      </c>
      <c r="M19" s="20" t="e">
        <f>#REF!</f>
        <v>#REF!</v>
      </c>
    </row>
    <row r="20" spans="1:13" s="2" customFormat="1" ht="26.25" customHeight="1">
      <c r="A20" s="33" t="s">
        <v>23</v>
      </c>
      <c r="B20" s="33" t="s">
        <v>60</v>
      </c>
      <c r="C20" s="40" t="s">
        <v>5</v>
      </c>
      <c r="D20" s="39" t="s">
        <v>3</v>
      </c>
      <c r="E20" s="56" t="s">
        <v>43</v>
      </c>
      <c r="F20" s="54">
        <v>1</v>
      </c>
      <c r="G20" s="56" t="s">
        <v>44</v>
      </c>
      <c r="H20" s="53">
        <v>0</v>
      </c>
      <c r="I20" s="53">
        <v>0</v>
      </c>
      <c r="J20" s="53">
        <v>0</v>
      </c>
    </row>
    <row r="21" spans="1:13" s="2" customFormat="1" ht="25.5" customHeight="1">
      <c r="A21" s="33"/>
      <c r="B21" s="33"/>
      <c r="C21" s="40" t="s">
        <v>55</v>
      </c>
      <c r="D21" s="39" t="s">
        <v>3</v>
      </c>
      <c r="E21" s="56" t="s">
        <v>43</v>
      </c>
      <c r="F21" s="54">
        <v>1</v>
      </c>
      <c r="G21" s="56" t="s">
        <v>44</v>
      </c>
      <c r="H21" s="53">
        <v>0</v>
      </c>
      <c r="I21" s="53">
        <v>0</v>
      </c>
      <c r="J21" s="53">
        <v>0</v>
      </c>
    </row>
    <row r="22" spans="1:13" s="2" customFormat="1" ht="88.5" hidden="1" customHeight="1">
      <c r="A22" s="33"/>
      <c r="B22" s="33"/>
      <c r="C22" s="40" t="s">
        <v>68</v>
      </c>
      <c r="D22" s="39">
        <v>805</v>
      </c>
      <c r="E22" s="56" t="s">
        <v>43</v>
      </c>
      <c r="F22" s="54">
        <v>1</v>
      </c>
      <c r="G22" s="56" t="s">
        <v>44</v>
      </c>
      <c r="H22" s="53" t="s">
        <v>33</v>
      </c>
      <c r="I22" s="53" t="s">
        <v>33</v>
      </c>
      <c r="J22" s="53" t="s">
        <v>33</v>
      </c>
    </row>
    <row r="23" spans="1:13" s="2" customFormat="1" ht="74.150000000000006" customHeight="1">
      <c r="A23" s="33"/>
      <c r="B23" s="33"/>
      <c r="C23" s="40" t="s">
        <v>67</v>
      </c>
      <c r="D23" s="39">
        <v>805</v>
      </c>
      <c r="E23" s="56" t="s">
        <v>43</v>
      </c>
      <c r="F23" s="54">
        <v>1</v>
      </c>
      <c r="G23" s="56" t="s">
        <v>44</v>
      </c>
      <c r="H23" s="53">
        <v>0</v>
      </c>
      <c r="I23" s="53">
        <v>0</v>
      </c>
      <c r="J23" s="53">
        <v>0</v>
      </c>
    </row>
    <row r="24" spans="1:13" s="2" customFormat="1" ht="60" customHeight="1">
      <c r="A24" s="33"/>
      <c r="B24" s="33"/>
      <c r="C24" s="40" t="s">
        <v>10</v>
      </c>
      <c r="D24" s="54">
        <v>803</v>
      </c>
      <c r="E24" s="56" t="s">
        <v>43</v>
      </c>
      <c r="F24" s="54">
        <v>1</v>
      </c>
      <c r="G24" s="56" t="s">
        <v>44</v>
      </c>
      <c r="H24" s="53">
        <v>0</v>
      </c>
      <c r="I24" s="53">
        <v>0</v>
      </c>
      <c r="J24" s="53">
        <v>0</v>
      </c>
    </row>
    <row r="25" spans="1:13" s="2" customFormat="1" ht="53.5" customHeight="1">
      <c r="A25" s="33"/>
      <c r="B25" s="33"/>
      <c r="C25" s="40" t="s">
        <v>12</v>
      </c>
      <c r="D25" s="54">
        <v>806</v>
      </c>
      <c r="E25" s="56" t="s">
        <v>43</v>
      </c>
      <c r="F25" s="54">
        <v>1</v>
      </c>
      <c r="G25" s="56" t="s">
        <v>44</v>
      </c>
      <c r="H25" s="53">
        <v>0</v>
      </c>
      <c r="I25" s="53">
        <v>0</v>
      </c>
      <c r="J25" s="53">
        <v>0</v>
      </c>
    </row>
    <row r="26" spans="1:13" s="2" customFormat="1" ht="74.5" customHeight="1">
      <c r="A26" s="33"/>
      <c r="B26" s="33"/>
      <c r="C26" s="40" t="s">
        <v>6</v>
      </c>
      <c r="D26" s="54">
        <v>809</v>
      </c>
      <c r="E26" s="56" t="s">
        <v>43</v>
      </c>
      <c r="F26" s="54">
        <v>1</v>
      </c>
      <c r="G26" s="56" t="s">
        <v>44</v>
      </c>
      <c r="H26" s="53">
        <v>0</v>
      </c>
      <c r="I26" s="53">
        <v>0</v>
      </c>
      <c r="J26" s="53">
        <v>0</v>
      </c>
    </row>
    <row r="27" spans="1:13" s="2" customFormat="1" ht="63.75" customHeight="1">
      <c r="A27" s="33"/>
      <c r="B27" s="33"/>
      <c r="C27" s="40" t="s">
        <v>11</v>
      </c>
      <c r="D27" s="39">
        <v>804</v>
      </c>
      <c r="E27" s="56" t="s">
        <v>43</v>
      </c>
      <c r="F27" s="54">
        <v>1</v>
      </c>
      <c r="G27" s="56" t="s">
        <v>44</v>
      </c>
      <c r="H27" s="53">
        <v>0</v>
      </c>
      <c r="I27" s="53">
        <v>0</v>
      </c>
      <c r="J27" s="53">
        <v>0</v>
      </c>
    </row>
    <row r="28" spans="1:13" s="2" customFormat="1" ht="26.25" customHeight="1">
      <c r="A28" s="33" t="s">
        <v>24</v>
      </c>
      <c r="B28" s="33" t="s">
        <v>103</v>
      </c>
      <c r="C28" s="40" t="s">
        <v>5</v>
      </c>
      <c r="D28" s="39" t="s">
        <v>3</v>
      </c>
      <c r="E28" s="56" t="s">
        <v>43</v>
      </c>
      <c r="F28" s="54">
        <v>1</v>
      </c>
      <c r="G28" s="56" t="s">
        <v>46</v>
      </c>
      <c r="H28" s="53">
        <v>0</v>
      </c>
      <c r="I28" s="53">
        <v>0</v>
      </c>
      <c r="J28" s="53">
        <v>0</v>
      </c>
    </row>
    <row r="29" spans="1:13" s="2" customFormat="1" ht="22.5" customHeight="1">
      <c r="A29" s="33"/>
      <c r="B29" s="33"/>
      <c r="C29" s="40" t="s">
        <v>55</v>
      </c>
      <c r="D29" s="39" t="s">
        <v>3</v>
      </c>
      <c r="E29" s="56" t="s">
        <v>43</v>
      </c>
      <c r="F29" s="54">
        <v>1</v>
      </c>
      <c r="G29" s="56" t="s">
        <v>46</v>
      </c>
      <c r="H29" s="53">
        <v>0</v>
      </c>
      <c r="I29" s="53">
        <v>0</v>
      </c>
      <c r="J29" s="53">
        <v>0</v>
      </c>
    </row>
    <row r="30" spans="1:13" s="2" customFormat="1" ht="81.75" hidden="1" customHeight="1">
      <c r="A30" s="33"/>
      <c r="B30" s="33"/>
      <c r="C30" s="40" t="s">
        <v>68</v>
      </c>
      <c r="D30" s="57">
        <v>805</v>
      </c>
      <c r="E30" s="56" t="s">
        <v>43</v>
      </c>
      <c r="F30" s="54">
        <v>1</v>
      </c>
      <c r="G30" s="56" t="s">
        <v>46</v>
      </c>
      <c r="H30" s="53" t="s">
        <v>33</v>
      </c>
      <c r="I30" s="53" t="s">
        <v>33</v>
      </c>
      <c r="J30" s="53" t="s">
        <v>33</v>
      </c>
    </row>
    <row r="31" spans="1:13" s="2" customFormat="1" ht="127.5" customHeight="1">
      <c r="A31" s="33"/>
      <c r="B31" s="33"/>
      <c r="C31" s="40" t="s">
        <v>67</v>
      </c>
      <c r="D31" s="57">
        <v>805</v>
      </c>
      <c r="E31" s="56" t="s">
        <v>43</v>
      </c>
      <c r="F31" s="54">
        <v>1</v>
      </c>
      <c r="G31" s="56" t="s">
        <v>46</v>
      </c>
      <c r="H31" s="53">
        <v>0</v>
      </c>
      <c r="I31" s="53">
        <v>0</v>
      </c>
      <c r="J31" s="53">
        <v>0</v>
      </c>
    </row>
    <row r="32" spans="1:13" s="2" customFormat="1" ht="45.75" customHeight="1">
      <c r="A32" s="33" t="s">
        <v>25</v>
      </c>
      <c r="B32" s="33" t="s">
        <v>13</v>
      </c>
      <c r="C32" s="40" t="s">
        <v>102</v>
      </c>
      <c r="D32" s="39" t="s">
        <v>3</v>
      </c>
      <c r="E32" s="56" t="s">
        <v>43</v>
      </c>
      <c r="F32" s="54">
        <v>1</v>
      </c>
      <c r="G32" s="56" t="s">
        <v>48</v>
      </c>
      <c r="H32" s="53">
        <v>20</v>
      </c>
      <c r="I32" s="53">
        <v>20</v>
      </c>
      <c r="J32" s="53">
        <v>20</v>
      </c>
    </row>
    <row r="33" spans="1:13" s="2" customFormat="1" ht="21" customHeight="1">
      <c r="A33" s="33"/>
      <c r="B33" s="33"/>
      <c r="C33" s="40" t="s">
        <v>55</v>
      </c>
      <c r="D33" s="39" t="s">
        <v>3</v>
      </c>
      <c r="E33" s="56" t="s">
        <v>43</v>
      </c>
      <c r="F33" s="54">
        <v>1</v>
      </c>
      <c r="G33" s="56" t="s">
        <v>48</v>
      </c>
      <c r="H33" s="53">
        <v>20</v>
      </c>
      <c r="I33" s="53">
        <v>20</v>
      </c>
      <c r="J33" s="53">
        <v>20</v>
      </c>
    </row>
    <row r="34" spans="1:13" s="2" customFormat="1" ht="78" hidden="1" customHeight="1">
      <c r="A34" s="33"/>
      <c r="B34" s="33"/>
      <c r="C34" s="40" t="s">
        <v>68</v>
      </c>
      <c r="D34" s="39">
        <v>805</v>
      </c>
      <c r="E34" s="56" t="s">
        <v>43</v>
      </c>
      <c r="F34" s="54">
        <v>1</v>
      </c>
      <c r="G34" s="56" t="s">
        <v>48</v>
      </c>
      <c r="H34" s="53" t="s">
        <v>33</v>
      </c>
      <c r="I34" s="53" t="s">
        <v>33</v>
      </c>
      <c r="J34" s="53" t="s">
        <v>33</v>
      </c>
    </row>
    <row r="35" spans="1:13" s="2" customFormat="1" ht="246.75" customHeight="1">
      <c r="A35" s="33"/>
      <c r="B35" s="33"/>
      <c r="C35" s="40" t="s">
        <v>67</v>
      </c>
      <c r="D35" s="39">
        <v>805</v>
      </c>
      <c r="E35" s="56" t="s">
        <v>43</v>
      </c>
      <c r="F35" s="54">
        <v>1</v>
      </c>
      <c r="G35" s="56" t="s">
        <v>48</v>
      </c>
      <c r="H35" s="53">
        <v>20</v>
      </c>
      <c r="I35" s="53">
        <v>20</v>
      </c>
      <c r="J35" s="53">
        <v>20</v>
      </c>
    </row>
    <row r="36" spans="1:13" s="2" customFormat="1" ht="30.75" customHeight="1">
      <c r="A36" s="33" t="s">
        <v>26</v>
      </c>
      <c r="B36" s="33" t="s">
        <v>109</v>
      </c>
      <c r="C36" s="40" t="s">
        <v>5</v>
      </c>
      <c r="D36" s="57" t="s">
        <v>3</v>
      </c>
      <c r="E36" s="56" t="s">
        <v>43</v>
      </c>
      <c r="F36" s="54">
        <v>1</v>
      </c>
      <c r="G36" s="56" t="s">
        <v>43</v>
      </c>
      <c r="H36" s="53">
        <v>0</v>
      </c>
      <c r="I36" s="53">
        <v>0</v>
      </c>
      <c r="J36" s="53">
        <v>0</v>
      </c>
    </row>
    <row r="37" spans="1:13" s="2" customFormat="1" ht="27.75" customHeight="1">
      <c r="A37" s="33"/>
      <c r="B37" s="33"/>
      <c r="C37" s="40" t="s">
        <v>55</v>
      </c>
      <c r="D37" s="57" t="s">
        <v>3</v>
      </c>
      <c r="E37" s="56" t="s">
        <v>43</v>
      </c>
      <c r="F37" s="54">
        <v>1</v>
      </c>
      <c r="G37" s="56" t="s">
        <v>43</v>
      </c>
      <c r="H37" s="53">
        <v>0</v>
      </c>
      <c r="I37" s="53">
        <v>0</v>
      </c>
      <c r="J37" s="53">
        <v>0</v>
      </c>
    </row>
    <row r="38" spans="1:13" s="2" customFormat="1" ht="81.75" hidden="1" customHeight="1">
      <c r="A38" s="33"/>
      <c r="B38" s="33"/>
      <c r="C38" s="40" t="s">
        <v>68</v>
      </c>
      <c r="D38" s="57">
        <v>805</v>
      </c>
      <c r="E38" s="56" t="s">
        <v>43</v>
      </c>
      <c r="F38" s="54">
        <v>1</v>
      </c>
      <c r="G38" s="56" t="s">
        <v>43</v>
      </c>
      <c r="H38" s="53" t="s">
        <v>33</v>
      </c>
      <c r="I38" s="53" t="s">
        <v>33</v>
      </c>
      <c r="J38" s="53" t="s">
        <v>33</v>
      </c>
    </row>
    <row r="39" spans="1:13" s="2" customFormat="1" ht="109.5" customHeight="1">
      <c r="A39" s="33"/>
      <c r="B39" s="33"/>
      <c r="C39" s="40" t="s">
        <v>67</v>
      </c>
      <c r="D39" s="57">
        <v>805</v>
      </c>
      <c r="E39" s="56" t="s">
        <v>43</v>
      </c>
      <c r="F39" s="54">
        <v>1</v>
      </c>
      <c r="G39" s="56" t="s">
        <v>43</v>
      </c>
      <c r="H39" s="53">
        <v>0</v>
      </c>
      <c r="I39" s="53">
        <v>0</v>
      </c>
      <c r="J39" s="53">
        <v>0</v>
      </c>
    </row>
    <row r="40" spans="1:13" s="5" customFormat="1" ht="45.75" customHeight="1">
      <c r="A40" s="33" t="s">
        <v>96</v>
      </c>
      <c r="B40" s="33" t="s">
        <v>16</v>
      </c>
      <c r="C40" s="40" t="s">
        <v>102</v>
      </c>
      <c r="D40" s="58" t="s">
        <v>3</v>
      </c>
      <c r="E40" s="59" t="s">
        <v>43</v>
      </c>
      <c r="F40" s="58">
        <v>2</v>
      </c>
      <c r="G40" s="58" t="s">
        <v>3</v>
      </c>
      <c r="H40" s="42">
        <v>6661.4679999999998</v>
      </c>
      <c r="I40" s="42">
        <f>I44+I45+I46+I47+I48+I49</f>
        <v>5911.8949999999995</v>
      </c>
      <c r="J40" s="42">
        <f>J44+J45+J46+J47+J48+J49</f>
        <v>5911.8941699999996</v>
      </c>
    </row>
    <row r="41" spans="1:13" s="5" customFormat="1" ht="55.5" customHeight="1">
      <c r="A41" s="33"/>
      <c r="B41" s="33"/>
      <c r="C41" s="60" t="s">
        <v>130</v>
      </c>
      <c r="D41" s="61" t="s">
        <v>3</v>
      </c>
      <c r="E41" s="61" t="s">
        <v>43</v>
      </c>
      <c r="F41" s="61">
        <v>2</v>
      </c>
      <c r="G41" s="62" t="s">
        <v>3</v>
      </c>
      <c r="H41" s="46">
        <v>6661.4679999999998</v>
      </c>
      <c r="I41" s="46">
        <v>5911.8950000000004</v>
      </c>
      <c r="J41" s="47">
        <v>5911.8940000000002</v>
      </c>
    </row>
    <row r="42" spans="1:13" s="5" customFormat="1" ht="45.75" customHeight="1">
      <c r="A42" s="33"/>
      <c r="B42" s="33"/>
      <c r="C42" s="60"/>
      <c r="D42" s="63"/>
      <c r="E42" s="63"/>
      <c r="F42" s="63"/>
      <c r="G42" s="64"/>
      <c r="H42" s="51">
        <v>0</v>
      </c>
      <c r="I42" s="51">
        <v>0</v>
      </c>
      <c r="J42" s="52">
        <v>0</v>
      </c>
    </row>
    <row r="43" spans="1:13" s="5" customFormat="1" ht="62.15" hidden="1" customHeight="1">
      <c r="A43" s="33"/>
      <c r="B43" s="33"/>
      <c r="C43" s="40" t="s">
        <v>68</v>
      </c>
      <c r="D43" s="39">
        <v>805</v>
      </c>
      <c r="E43" s="39" t="s">
        <v>43</v>
      </c>
      <c r="F43" s="39">
        <v>2</v>
      </c>
      <c r="G43" s="39" t="s">
        <v>3</v>
      </c>
      <c r="H43" s="53" t="s">
        <v>33</v>
      </c>
      <c r="I43" s="53" t="s">
        <v>33</v>
      </c>
      <c r="J43" s="53" t="s">
        <v>33</v>
      </c>
    </row>
    <row r="44" spans="1:13" s="5" customFormat="1" ht="78" customHeight="1">
      <c r="A44" s="33"/>
      <c r="B44" s="33"/>
      <c r="C44" s="40" t="s">
        <v>67</v>
      </c>
      <c r="D44" s="39">
        <v>805</v>
      </c>
      <c r="E44" s="39" t="s">
        <v>43</v>
      </c>
      <c r="F44" s="39">
        <v>2</v>
      </c>
      <c r="G44" s="39" t="s">
        <v>3</v>
      </c>
      <c r="H44" s="53">
        <v>4900</v>
      </c>
      <c r="I44" s="53">
        <v>4474.6949999999997</v>
      </c>
      <c r="J44" s="53">
        <v>4474.6941699999998</v>
      </c>
      <c r="K44" s="21">
        <f>H54+H64+H74</f>
        <v>4900</v>
      </c>
      <c r="L44" s="21">
        <f>J54+J64+J74</f>
        <v>4474.6949999999997</v>
      </c>
      <c r="M44" s="21" t="e">
        <f>#REF!+#REF!+#REF!</f>
        <v>#REF!</v>
      </c>
    </row>
    <row r="45" spans="1:13" s="7" customFormat="1" ht="60" customHeight="1">
      <c r="A45" s="33"/>
      <c r="B45" s="33"/>
      <c r="C45" s="40" t="s">
        <v>11</v>
      </c>
      <c r="D45" s="39">
        <v>804</v>
      </c>
      <c r="E45" s="39" t="s">
        <v>43</v>
      </c>
      <c r="F45" s="39">
        <v>2</v>
      </c>
      <c r="G45" s="39" t="s">
        <v>3</v>
      </c>
      <c r="H45" s="53">
        <v>445.67899999999997</v>
      </c>
      <c r="I45" s="53">
        <v>437.2</v>
      </c>
      <c r="J45" s="53">
        <v>437.2</v>
      </c>
      <c r="K45" s="21">
        <f>H56</f>
        <v>445.67899999999997</v>
      </c>
      <c r="L45" s="21">
        <f>J56</f>
        <v>437.2</v>
      </c>
      <c r="M45" s="21" t="e">
        <f>#REF!</f>
        <v>#REF!</v>
      </c>
    </row>
    <row r="46" spans="1:13" s="7" customFormat="1" ht="59.25" customHeight="1">
      <c r="A46" s="33"/>
      <c r="B46" s="33"/>
      <c r="C46" s="40" t="s">
        <v>10</v>
      </c>
      <c r="D46" s="39">
        <v>803</v>
      </c>
      <c r="E46" s="56" t="s">
        <v>43</v>
      </c>
      <c r="F46" s="39">
        <v>2</v>
      </c>
      <c r="G46" s="39" t="s">
        <v>3</v>
      </c>
      <c r="H46" s="53">
        <v>0</v>
      </c>
      <c r="I46" s="53">
        <v>0</v>
      </c>
      <c r="J46" s="53">
        <v>0</v>
      </c>
    </row>
    <row r="47" spans="1:13" s="5" customFormat="1" ht="63.75" customHeight="1">
      <c r="A47" s="33"/>
      <c r="B47" s="33"/>
      <c r="C47" s="40" t="s">
        <v>12</v>
      </c>
      <c r="D47" s="39">
        <v>806</v>
      </c>
      <c r="E47" s="39" t="s">
        <v>43</v>
      </c>
      <c r="F47" s="39">
        <v>2</v>
      </c>
      <c r="G47" s="39" t="s">
        <v>3</v>
      </c>
      <c r="H47" s="53">
        <v>0</v>
      </c>
      <c r="I47" s="53">
        <v>0</v>
      </c>
      <c r="J47" s="53">
        <v>0</v>
      </c>
    </row>
    <row r="48" spans="1:13" s="5" customFormat="1" ht="88.5" customHeight="1">
      <c r="A48" s="33"/>
      <c r="B48" s="33"/>
      <c r="C48" s="40" t="s">
        <v>6</v>
      </c>
      <c r="D48" s="39">
        <v>809</v>
      </c>
      <c r="E48" s="39" t="s">
        <v>43</v>
      </c>
      <c r="F48" s="39">
        <v>2</v>
      </c>
      <c r="G48" s="39" t="s">
        <v>3</v>
      </c>
      <c r="H48" s="53">
        <v>1000</v>
      </c>
      <c r="I48" s="53">
        <v>1000</v>
      </c>
      <c r="J48" s="53">
        <v>1000</v>
      </c>
      <c r="K48" s="21">
        <f>H58</f>
        <v>1000</v>
      </c>
      <c r="L48" s="21">
        <f>J58</f>
        <v>1000</v>
      </c>
      <c r="M48" s="21" t="e">
        <f>#REF!</f>
        <v>#REF!</v>
      </c>
    </row>
    <row r="49" spans="1:13" s="5" customFormat="1" ht="66.75" customHeight="1">
      <c r="A49" s="33"/>
      <c r="B49" s="33"/>
      <c r="C49" s="40" t="s">
        <v>38</v>
      </c>
      <c r="D49" s="39">
        <v>824</v>
      </c>
      <c r="E49" s="39" t="s">
        <v>43</v>
      </c>
      <c r="F49" s="39">
        <v>2</v>
      </c>
      <c r="G49" s="39" t="s">
        <v>3</v>
      </c>
      <c r="H49" s="53">
        <v>315.78899999999999</v>
      </c>
      <c r="I49" s="53">
        <v>0</v>
      </c>
      <c r="J49" s="53">
        <v>0</v>
      </c>
      <c r="K49" s="21">
        <f>H59</f>
        <v>315.78899999999999</v>
      </c>
      <c r="L49" s="21">
        <f>J59</f>
        <v>0</v>
      </c>
      <c r="M49" s="21" t="e">
        <f>#REF!</f>
        <v>#REF!</v>
      </c>
    </row>
    <row r="50" spans="1:13" s="5" customFormat="1" ht="49.5" customHeight="1">
      <c r="A50" s="33" t="s">
        <v>23</v>
      </c>
      <c r="B50" s="33" t="s">
        <v>19</v>
      </c>
      <c r="C50" s="40" t="s">
        <v>104</v>
      </c>
      <c r="D50" s="57" t="s">
        <v>3</v>
      </c>
      <c r="E50" s="41" t="s">
        <v>43</v>
      </c>
      <c r="F50" s="39">
        <v>2</v>
      </c>
      <c r="G50" s="41" t="s">
        <v>44</v>
      </c>
      <c r="H50" s="42">
        <v>3261.4679999999998</v>
      </c>
      <c r="I50" s="42">
        <v>2733.2</v>
      </c>
      <c r="J50" s="42">
        <v>2733.2</v>
      </c>
    </row>
    <row r="51" spans="1:13" s="5" customFormat="1" ht="26.25" customHeight="1">
      <c r="A51" s="33"/>
      <c r="B51" s="33"/>
      <c r="C51" s="33" t="s">
        <v>130</v>
      </c>
      <c r="D51" s="65" t="s">
        <v>3</v>
      </c>
      <c r="E51" s="44" t="s">
        <v>43</v>
      </c>
      <c r="F51" s="43">
        <v>2</v>
      </c>
      <c r="G51" s="66" t="s">
        <v>44</v>
      </c>
      <c r="H51" s="46">
        <v>3261.4679999999998</v>
      </c>
      <c r="I51" s="46">
        <v>2733.2</v>
      </c>
      <c r="J51" s="47">
        <v>2733.2</v>
      </c>
    </row>
    <row r="52" spans="1:13" s="5" customFormat="1" ht="32.25" customHeight="1">
      <c r="A52" s="33"/>
      <c r="B52" s="33"/>
      <c r="C52" s="33"/>
      <c r="D52" s="67"/>
      <c r="E52" s="49"/>
      <c r="F52" s="48"/>
      <c r="G52" s="68"/>
      <c r="H52" s="51">
        <v>0</v>
      </c>
      <c r="I52" s="51">
        <v>0</v>
      </c>
      <c r="J52" s="52">
        <v>0</v>
      </c>
    </row>
    <row r="53" spans="1:13" s="5" customFormat="1" ht="76.5" hidden="1" customHeight="1">
      <c r="A53" s="33"/>
      <c r="B53" s="33"/>
      <c r="C53" s="40" t="s">
        <v>68</v>
      </c>
      <c r="D53" s="57">
        <v>805</v>
      </c>
      <c r="E53" s="41" t="s">
        <v>43</v>
      </c>
      <c r="F53" s="39">
        <v>2</v>
      </c>
      <c r="G53" s="41" t="s">
        <v>44</v>
      </c>
      <c r="H53" s="53" t="s">
        <v>33</v>
      </c>
      <c r="I53" s="53" t="s">
        <v>33</v>
      </c>
      <c r="J53" s="53" t="s">
        <v>33</v>
      </c>
    </row>
    <row r="54" spans="1:13" s="5" customFormat="1" ht="76.5" customHeight="1">
      <c r="A54" s="33"/>
      <c r="B54" s="33"/>
      <c r="C54" s="40" t="s">
        <v>67</v>
      </c>
      <c r="D54" s="57">
        <v>805</v>
      </c>
      <c r="E54" s="41" t="s">
        <v>43</v>
      </c>
      <c r="F54" s="39">
        <v>2</v>
      </c>
      <c r="G54" s="41" t="s">
        <v>44</v>
      </c>
      <c r="H54" s="53">
        <v>1500</v>
      </c>
      <c r="I54" s="53">
        <v>1296</v>
      </c>
      <c r="J54" s="53">
        <v>1296</v>
      </c>
    </row>
    <row r="55" spans="1:13" s="7" customFormat="1" ht="57" customHeight="1">
      <c r="A55" s="33"/>
      <c r="B55" s="33"/>
      <c r="C55" s="40" t="s">
        <v>12</v>
      </c>
      <c r="D55" s="39">
        <v>806</v>
      </c>
      <c r="E55" s="41" t="s">
        <v>43</v>
      </c>
      <c r="F55" s="39">
        <v>2</v>
      </c>
      <c r="G55" s="41" t="s">
        <v>44</v>
      </c>
      <c r="H55" s="53">
        <v>0</v>
      </c>
      <c r="I55" s="53">
        <v>0</v>
      </c>
      <c r="J55" s="53">
        <v>0</v>
      </c>
    </row>
    <row r="56" spans="1:13" s="7" customFormat="1" ht="61" customHeight="1">
      <c r="A56" s="33"/>
      <c r="B56" s="33"/>
      <c r="C56" s="40" t="s">
        <v>11</v>
      </c>
      <c r="D56" s="39">
        <v>804</v>
      </c>
      <c r="E56" s="41" t="s">
        <v>43</v>
      </c>
      <c r="F56" s="39">
        <v>2</v>
      </c>
      <c r="G56" s="41" t="s">
        <v>44</v>
      </c>
      <c r="H56" s="53">
        <v>445.67899999999997</v>
      </c>
      <c r="I56" s="53">
        <v>437.2</v>
      </c>
      <c r="J56" s="53">
        <v>437.2</v>
      </c>
    </row>
    <row r="57" spans="1:13" s="2" customFormat="1" ht="61" customHeight="1">
      <c r="A57" s="33"/>
      <c r="B57" s="33"/>
      <c r="C57" s="40" t="s">
        <v>10</v>
      </c>
      <c r="D57" s="57">
        <v>803</v>
      </c>
      <c r="E57" s="41" t="s">
        <v>43</v>
      </c>
      <c r="F57" s="39">
        <v>2</v>
      </c>
      <c r="G57" s="41" t="s">
        <v>44</v>
      </c>
      <c r="H57" s="53">
        <v>0</v>
      </c>
      <c r="I57" s="53">
        <v>0</v>
      </c>
      <c r="J57" s="53">
        <v>0</v>
      </c>
    </row>
    <row r="58" spans="1:13" s="5" customFormat="1" ht="76.5" customHeight="1">
      <c r="A58" s="33"/>
      <c r="B58" s="33"/>
      <c r="C58" s="40" t="s">
        <v>6</v>
      </c>
      <c r="D58" s="39">
        <v>809</v>
      </c>
      <c r="E58" s="41" t="s">
        <v>43</v>
      </c>
      <c r="F58" s="39">
        <v>2</v>
      </c>
      <c r="G58" s="41" t="s">
        <v>44</v>
      </c>
      <c r="H58" s="53">
        <v>1000</v>
      </c>
      <c r="I58" s="53">
        <v>1000</v>
      </c>
      <c r="J58" s="53">
        <v>1000</v>
      </c>
    </row>
    <row r="59" spans="1:13" s="5" customFormat="1" ht="59.5" customHeight="1">
      <c r="A59" s="33"/>
      <c r="B59" s="33"/>
      <c r="C59" s="40" t="s">
        <v>38</v>
      </c>
      <c r="D59" s="57">
        <v>824</v>
      </c>
      <c r="E59" s="41" t="s">
        <v>43</v>
      </c>
      <c r="F59" s="39">
        <v>2</v>
      </c>
      <c r="G59" s="41" t="s">
        <v>44</v>
      </c>
      <c r="H59" s="53">
        <v>315.78899999999999</v>
      </c>
      <c r="I59" s="53">
        <v>0</v>
      </c>
      <c r="J59" s="53">
        <v>0</v>
      </c>
    </row>
    <row r="60" spans="1:13" s="5" customFormat="1" ht="50" customHeight="1">
      <c r="A60" s="33" t="s">
        <v>24</v>
      </c>
      <c r="B60" s="33" t="s">
        <v>61</v>
      </c>
      <c r="C60" s="40" t="s">
        <v>102</v>
      </c>
      <c r="D60" s="57" t="s">
        <v>3</v>
      </c>
      <c r="E60" s="41" t="s">
        <v>43</v>
      </c>
      <c r="F60" s="39">
        <v>2</v>
      </c>
      <c r="G60" s="41" t="s">
        <v>46</v>
      </c>
      <c r="H60" s="42">
        <v>2000</v>
      </c>
      <c r="I60" s="42">
        <v>1780</v>
      </c>
      <c r="J60" s="42">
        <v>1780</v>
      </c>
    </row>
    <row r="61" spans="1:13" s="5" customFormat="1" ht="45.75" customHeight="1">
      <c r="A61" s="33"/>
      <c r="B61" s="33"/>
      <c r="C61" s="33" t="s">
        <v>130</v>
      </c>
      <c r="D61" s="65" t="s">
        <v>3</v>
      </c>
      <c r="E61" s="44" t="s">
        <v>43</v>
      </c>
      <c r="F61" s="43">
        <v>2</v>
      </c>
      <c r="G61" s="66" t="s">
        <v>46</v>
      </c>
      <c r="H61" s="69">
        <v>2000</v>
      </c>
      <c r="I61" s="69">
        <v>1780</v>
      </c>
      <c r="J61" s="70">
        <v>1780</v>
      </c>
    </row>
    <row r="62" spans="1:13" s="5" customFormat="1" ht="45.75" customHeight="1">
      <c r="A62" s="33"/>
      <c r="B62" s="33"/>
      <c r="C62" s="33"/>
      <c r="D62" s="67"/>
      <c r="E62" s="49"/>
      <c r="F62" s="48"/>
      <c r="G62" s="68"/>
      <c r="H62" s="51">
        <v>0</v>
      </c>
      <c r="I62" s="51">
        <v>0</v>
      </c>
      <c r="J62" s="52">
        <v>0</v>
      </c>
    </row>
    <row r="63" spans="1:13" s="5" customFormat="1" ht="83.25" customHeight="1">
      <c r="A63" s="33"/>
      <c r="B63" s="33"/>
      <c r="C63" s="40" t="s">
        <v>68</v>
      </c>
      <c r="D63" s="57">
        <v>805</v>
      </c>
      <c r="E63" s="41" t="s">
        <v>43</v>
      </c>
      <c r="F63" s="39">
        <v>2</v>
      </c>
      <c r="G63" s="41" t="s">
        <v>46</v>
      </c>
      <c r="H63" s="53" t="s">
        <v>33</v>
      </c>
      <c r="I63" s="53" t="s">
        <v>33</v>
      </c>
      <c r="J63" s="53" t="s">
        <v>33</v>
      </c>
    </row>
    <row r="64" spans="1:13" s="5" customFormat="1" ht="83.25" customHeight="1">
      <c r="A64" s="33"/>
      <c r="B64" s="33"/>
      <c r="C64" s="40" t="s">
        <v>67</v>
      </c>
      <c r="D64" s="57">
        <v>805</v>
      </c>
      <c r="E64" s="41" t="s">
        <v>43</v>
      </c>
      <c r="F64" s="39">
        <v>2</v>
      </c>
      <c r="G64" s="41" t="s">
        <v>46</v>
      </c>
      <c r="H64" s="53">
        <v>2000</v>
      </c>
      <c r="I64" s="53">
        <v>1780</v>
      </c>
      <c r="J64" s="53">
        <v>1780</v>
      </c>
    </row>
    <row r="65" spans="1:10" s="2" customFormat="1" ht="61.5" hidden="1" customHeight="1">
      <c r="A65" s="33"/>
      <c r="B65" s="33"/>
      <c r="C65" s="40" t="s">
        <v>12</v>
      </c>
      <c r="D65" s="57">
        <v>806</v>
      </c>
      <c r="E65" s="41" t="s">
        <v>43</v>
      </c>
      <c r="F65" s="39">
        <v>2</v>
      </c>
      <c r="G65" s="41" t="s">
        <v>46</v>
      </c>
      <c r="H65" s="53">
        <v>0</v>
      </c>
      <c r="I65" s="53">
        <v>0</v>
      </c>
      <c r="J65" s="53">
        <v>0</v>
      </c>
    </row>
    <row r="66" spans="1:10" s="2" customFormat="1" ht="61" hidden="1" customHeight="1">
      <c r="A66" s="33"/>
      <c r="B66" s="33"/>
      <c r="C66" s="40" t="s">
        <v>10</v>
      </c>
      <c r="D66" s="57">
        <v>803</v>
      </c>
      <c r="E66" s="41" t="s">
        <v>43</v>
      </c>
      <c r="F66" s="39">
        <v>2</v>
      </c>
      <c r="G66" s="41" t="s">
        <v>46</v>
      </c>
      <c r="H66" s="53">
        <v>0</v>
      </c>
      <c r="I66" s="53">
        <v>0</v>
      </c>
      <c r="J66" s="53">
        <v>0</v>
      </c>
    </row>
    <row r="67" spans="1:10" s="2" customFormat="1" ht="45.75" customHeight="1">
      <c r="A67" s="33" t="s">
        <v>25</v>
      </c>
      <c r="B67" s="33" t="s">
        <v>8</v>
      </c>
      <c r="C67" s="40" t="s">
        <v>102</v>
      </c>
      <c r="D67" s="57" t="s">
        <v>3</v>
      </c>
      <c r="E67" s="41" t="s">
        <v>43</v>
      </c>
      <c r="F67" s="39">
        <v>2</v>
      </c>
      <c r="G67" s="41" t="s">
        <v>48</v>
      </c>
      <c r="H67" s="53">
        <v>0</v>
      </c>
      <c r="I67" s="53">
        <v>0</v>
      </c>
      <c r="J67" s="53">
        <v>0</v>
      </c>
    </row>
    <row r="68" spans="1:10" s="2" customFormat="1" ht="45.75" customHeight="1">
      <c r="A68" s="33"/>
      <c r="B68" s="33"/>
      <c r="C68" s="40" t="s">
        <v>55</v>
      </c>
      <c r="D68" s="57" t="s">
        <v>3</v>
      </c>
      <c r="E68" s="41" t="s">
        <v>43</v>
      </c>
      <c r="F68" s="39">
        <v>2</v>
      </c>
      <c r="G68" s="41" t="s">
        <v>48</v>
      </c>
      <c r="H68" s="53">
        <v>0</v>
      </c>
      <c r="I68" s="53">
        <v>0</v>
      </c>
      <c r="J68" s="53">
        <v>0</v>
      </c>
    </row>
    <row r="69" spans="1:10" s="2" customFormat="1" ht="90.75" customHeight="1">
      <c r="A69" s="33"/>
      <c r="B69" s="33"/>
      <c r="C69" s="40" t="s">
        <v>68</v>
      </c>
      <c r="D69" s="39">
        <v>805</v>
      </c>
      <c r="E69" s="41" t="s">
        <v>43</v>
      </c>
      <c r="F69" s="39">
        <v>2</v>
      </c>
      <c r="G69" s="41" t="s">
        <v>48</v>
      </c>
      <c r="H69" s="53" t="s">
        <v>33</v>
      </c>
      <c r="I69" s="53" t="s">
        <v>33</v>
      </c>
      <c r="J69" s="53" t="s">
        <v>33</v>
      </c>
    </row>
    <row r="70" spans="1:10" s="2" customFormat="1" ht="90.75" customHeight="1">
      <c r="A70" s="33"/>
      <c r="B70" s="33"/>
      <c r="C70" s="40" t="s">
        <v>67</v>
      </c>
      <c r="D70" s="39">
        <v>805</v>
      </c>
      <c r="E70" s="41" t="s">
        <v>43</v>
      </c>
      <c r="F70" s="39">
        <v>2</v>
      </c>
      <c r="G70" s="41" t="s">
        <v>48</v>
      </c>
      <c r="H70" s="53">
        <v>0</v>
      </c>
      <c r="I70" s="53">
        <v>0</v>
      </c>
      <c r="J70" s="53">
        <v>0</v>
      </c>
    </row>
    <row r="71" spans="1:10" s="2" customFormat="1" ht="45.75" customHeight="1">
      <c r="A71" s="33" t="s">
        <v>26</v>
      </c>
      <c r="B71" s="33" t="s">
        <v>39</v>
      </c>
      <c r="C71" s="40" t="s">
        <v>102</v>
      </c>
      <c r="D71" s="57" t="s">
        <v>3</v>
      </c>
      <c r="E71" s="41" t="s">
        <v>43</v>
      </c>
      <c r="F71" s="39">
        <v>2</v>
      </c>
      <c r="G71" s="41" t="s">
        <v>43</v>
      </c>
      <c r="H71" s="53">
        <v>1400</v>
      </c>
      <c r="I71" s="53">
        <v>1398.6949999999999</v>
      </c>
      <c r="J71" s="53">
        <v>1398.6949999999999</v>
      </c>
    </row>
    <row r="72" spans="1:10" s="2" customFormat="1" ht="45.75" customHeight="1">
      <c r="A72" s="33"/>
      <c r="B72" s="33"/>
      <c r="C72" s="40" t="s">
        <v>55</v>
      </c>
      <c r="D72" s="57" t="s">
        <v>3</v>
      </c>
      <c r="E72" s="41" t="s">
        <v>43</v>
      </c>
      <c r="F72" s="39">
        <v>2</v>
      </c>
      <c r="G72" s="41" t="s">
        <v>43</v>
      </c>
      <c r="H72" s="53">
        <v>1400</v>
      </c>
      <c r="I72" s="53">
        <v>1398.6949999999999</v>
      </c>
      <c r="J72" s="53">
        <v>1398.6949999999999</v>
      </c>
    </row>
    <row r="73" spans="1:10" s="2" customFormat="1" ht="84" hidden="1" customHeight="1">
      <c r="A73" s="33"/>
      <c r="B73" s="33"/>
      <c r="C73" s="40" t="s">
        <v>68</v>
      </c>
      <c r="D73" s="39">
        <v>805</v>
      </c>
      <c r="E73" s="41" t="s">
        <v>43</v>
      </c>
      <c r="F73" s="39">
        <v>2</v>
      </c>
      <c r="G73" s="41" t="s">
        <v>43</v>
      </c>
      <c r="H73" s="53" t="s">
        <v>33</v>
      </c>
      <c r="I73" s="53" t="s">
        <v>33</v>
      </c>
      <c r="J73" s="53" t="s">
        <v>33</v>
      </c>
    </row>
    <row r="74" spans="1:10" s="2" customFormat="1" ht="302.25" customHeight="1">
      <c r="A74" s="33"/>
      <c r="B74" s="33"/>
      <c r="C74" s="40" t="s">
        <v>67</v>
      </c>
      <c r="D74" s="39">
        <v>805</v>
      </c>
      <c r="E74" s="41" t="s">
        <v>43</v>
      </c>
      <c r="F74" s="39">
        <v>2</v>
      </c>
      <c r="G74" s="41" t="s">
        <v>43</v>
      </c>
      <c r="H74" s="53">
        <v>1400</v>
      </c>
      <c r="I74" s="53">
        <v>1398.6949999999999</v>
      </c>
      <c r="J74" s="53">
        <v>1398.6949999999999</v>
      </c>
    </row>
    <row r="75" spans="1:10" s="2" customFormat="1" ht="45.75" customHeight="1">
      <c r="A75" s="33" t="s">
        <v>27</v>
      </c>
      <c r="B75" s="33" t="s">
        <v>42</v>
      </c>
      <c r="C75" s="40" t="s">
        <v>102</v>
      </c>
      <c r="D75" s="39" t="s">
        <v>3</v>
      </c>
      <c r="E75" s="41" t="s">
        <v>43</v>
      </c>
      <c r="F75" s="39">
        <v>2</v>
      </c>
      <c r="G75" s="41" t="s">
        <v>45</v>
      </c>
      <c r="H75" s="53">
        <v>0</v>
      </c>
      <c r="I75" s="53">
        <v>0</v>
      </c>
      <c r="J75" s="53">
        <v>0</v>
      </c>
    </row>
    <row r="76" spans="1:10" s="2" customFormat="1" ht="45.75" customHeight="1">
      <c r="A76" s="33"/>
      <c r="B76" s="33"/>
      <c r="C76" s="40" t="s">
        <v>55</v>
      </c>
      <c r="D76" s="39" t="s">
        <v>3</v>
      </c>
      <c r="E76" s="41" t="s">
        <v>43</v>
      </c>
      <c r="F76" s="39">
        <v>2</v>
      </c>
      <c r="G76" s="41" t="s">
        <v>45</v>
      </c>
      <c r="H76" s="53">
        <v>0</v>
      </c>
      <c r="I76" s="53">
        <v>0</v>
      </c>
      <c r="J76" s="53">
        <v>0</v>
      </c>
    </row>
    <row r="77" spans="1:10" s="2" customFormat="1" ht="49.5">
      <c r="A77" s="33"/>
      <c r="B77" s="33"/>
      <c r="C77" s="40" t="s">
        <v>68</v>
      </c>
      <c r="D77" s="57">
        <v>805</v>
      </c>
      <c r="E77" s="41" t="s">
        <v>43</v>
      </c>
      <c r="F77" s="39">
        <v>2</v>
      </c>
      <c r="G77" s="41" t="s">
        <v>45</v>
      </c>
      <c r="H77" s="53" t="s">
        <v>33</v>
      </c>
      <c r="I77" s="53" t="s">
        <v>33</v>
      </c>
      <c r="J77" s="53" t="s">
        <v>33</v>
      </c>
    </row>
    <row r="78" spans="1:10" s="2" customFormat="1" ht="78.75" customHeight="1">
      <c r="A78" s="33"/>
      <c r="B78" s="33"/>
      <c r="C78" s="40" t="s">
        <v>67</v>
      </c>
      <c r="D78" s="57">
        <v>805</v>
      </c>
      <c r="E78" s="41" t="s">
        <v>43</v>
      </c>
      <c r="F78" s="39">
        <v>2</v>
      </c>
      <c r="G78" s="41" t="s">
        <v>45</v>
      </c>
      <c r="H78" s="53">
        <v>0</v>
      </c>
      <c r="I78" s="53">
        <v>0</v>
      </c>
      <c r="J78" s="53">
        <v>0</v>
      </c>
    </row>
    <row r="79" spans="1:10" s="2" customFormat="1" ht="45.75" hidden="1" customHeight="1">
      <c r="A79" s="71" t="s">
        <v>97</v>
      </c>
      <c r="B79" s="33" t="s">
        <v>114</v>
      </c>
      <c r="C79" s="40" t="s">
        <v>102</v>
      </c>
      <c r="D79" s="39" t="s">
        <v>3</v>
      </c>
      <c r="E79" s="41" t="s">
        <v>43</v>
      </c>
      <c r="F79" s="39">
        <v>3</v>
      </c>
      <c r="G79" s="39" t="s">
        <v>3</v>
      </c>
      <c r="H79" s="53" t="s">
        <v>33</v>
      </c>
      <c r="I79" s="53" t="s">
        <v>33</v>
      </c>
      <c r="J79" s="53" t="s">
        <v>33</v>
      </c>
    </row>
    <row r="80" spans="1:10" s="2" customFormat="1" ht="45.75" hidden="1" customHeight="1">
      <c r="A80" s="72"/>
      <c r="B80" s="33"/>
      <c r="C80" s="40" t="s">
        <v>55</v>
      </c>
      <c r="D80" s="39" t="s">
        <v>3</v>
      </c>
      <c r="E80" s="41" t="s">
        <v>43</v>
      </c>
      <c r="F80" s="39">
        <v>3</v>
      </c>
      <c r="G80" s="39" t="s">
        <v>3</v>
      </c>
      <c r="H80" s="53" t="s">
        <v>33</v>
      </c>
      <c r="I80" s="53" t="s">
        <v>33</v>
      </c>
      <c r="J80" s="53" t="s">
        <v>33</v>
      </c>
    </row>
    <row r="81" spans="1:14" s="2" customFormat="1" ht="61.5" hidden="1" customHeight="1">
      <c r="A81" s="72"/>
      <c r="B81" s="33"/>
      <c r="C81" s="40" t="s">
        <v>68</v>
      </c>
      <c r="D81" s="39">
        <v>805</v>
      </c>
      <c r="E81" s="41" t="s">
        <v>43</v>
      </c>
      <c r="F81" s="39">
        <v>3</v>
      </c>
      <c r="G81" s="39" t="s">
        <v>3</v>
      </c>
      <c r="H81" s="53" t="s">
        <v>33</v>
      </c>
      <c r="I81" s="53" t="s">
        <v>33</v>
      </c>
      <c r="J81" s="53" t="s">
        <v>33</v>
      </c>
    </row>
    <row r="82" spans="1:14" s="2" customFormat="1" ht="80.25" hidden="1" customHeight="1">
      <c r="A82" s="72"/>
      <c r="B82" s="33"/>
      <c r="C82" s="40" t="s">
        <v>6</v>
      </c>
      <c r="D82" s="39">
        <v>809</v>
      </c>
      <c r="E82" s="41" t="s">
        <v>43</v>
      </c>
      <c r="F82" s="39">
        <v>3</v>
      </c>
      <c r="G82" s="39" t="s">
        <v>3</v>
      </c>
      <c r="H82" s="53" t="s">
        <v>33</v>
      </c>
      <c r="I82" s="53" t="s">
        <v>33</v>
      </c>
      <c r="J82" s="53" t="s">
        <v>33</v>
      </c>
    </row>
    <row r="83" spans="1:14" s="2" customFormat="1" ht="45.75" customHeight="1">
      <c r="A83" s="72"/>
      <c r="B83" s="33" t="s">
        <v>115</v>
      </c>
      <c r="C83" s="40" t="s">
        <v>102</v>
      </c>
      <c r="D83" s="39" t="s">
        <v>3</v>
      </c>
      <c r="E83" s="41" t="s">
        <v>43</v>
      </c>
      <c r="F83" s="39">
        <v>3</v>
      </c>
      <c r="G83" s="39" t="s">
        <v>3</v>
      </c>
      <c r="H83" s="42">
        <v>16342.4</v>
      </c>
      <c r="I83" s="42">
        <v>16342.4</v>
      </c>
      <c r="J83" s="42">
        <v>15825.12838</v>
      </c>
      <c r="K83" s="20">
        <f>H115+H156+H176+H180+H185</f>
        <v>16342.4</v>
      </c>
      <c r="L83" s="21">
        <f>J115+J156+J176+J180+J185</f>
        <v>15825.12838</v>
      </c>
      <c r="M83" s="21" t="e">
        <f>#REF!+#REF!+#REF!+#REF!+#REF!</f>
        <v>#REF!</v>
      </c>
    </row>
    <row r="84" spans="1:14" s="2" customFormat="1" ht="45.75" customHeight="1">
      <c r="A84" s="72"/>
      <c r="B84" s="33"/>
      <c r="C84" s="33" t="s">
        <v>129</v>
      </c>
      <c r="D84" s="34" t="s">
        <v>3</v>
      </c>
      <c r="E84" s="73" t="s">
        <v>43</v>
      </c>
      <c r="F84" s="34">
        <v>3</v>
      </c>
      <c r="G84" s="34" t="s">
        <v>3</v>
      </c>
      <c r="H84" s="74">
        <v>16342.4</v>
      </c>
      <c r="I84" s="74">
        <v>16342.4</v>
      </c>
      <c r="J84" s="74">
        <v>15825.128000000001</v>
      </c>
    </row>
    <row r="85" spans="1:14" s="2" customFormat="1" ht="45.75" customHeight="1">
      <c r="A85" s="72"/>
      <c r="B85" s="33"/>
      <c r="C85" s="33"/>
      <c r="D85" s="34"/>
      <c r="E85" s="73"/>
      <c r="F85" s="34"/>
      <c r="G85" s="34"/>
      <c r="H85" s="75">
        <v>14145</v>
      </c>
      <c r="I85" s="75">
        <v>14145</v>
      </c>
      <c r="J85" s="75">
        <v>13695.234119999999</v>
      </c>
      <c r="N85" s="20"/>
    </row>
    <row r="86" spans="1:14" s="5" customFormat="1" ht="80.5" customHeight="1">
      <c r="A86" s="72"/>
      <c r="B86" s="33"/>
      <c r="C86" s="40" t="s">
        <v>67</v>
      </c>
      <c r="D86" s="39">
        <v>805</v>
      </c>
      <c r="E86" s="41" t="s">
        <v>43</v>
      </c>
      <c r="F86" s="39">
        <v>3</v>
      </c>
      <c r="G86" s="39" t="s">
        <v>3</v>
      </c>
      <c r="H86" s="53">
        <v>6066.6320000000005</v>
      </c>
      <c r="I86" s="53">
        <v>6066.6320000000005</v>
      </c>
      <c r="J86" s="53">
        <v>5758.8090000000002</v>
      </c>
      <c r="K86" s="20">
        <f>H159+H179</f>
        <v>6066.6319999999996</v>
      </c>
      <c r="L86" s="21">
        <f>J159+J179</f>
        <v>5758.8090200000006</v>
      </c>
      <c r="M86" s="21" t="e">
        <f>#REF!+#REF!</f>
        <v>#REF!</v>
      </c>
    </row>
    <row r="87" spans="1:14" s="5" customFormat="1" ht="63" customHeight="1">
      <c r="A87" s="72"/>
      <c r="B87" s="33"/>
      <c r="C87" s="40" t="s">
        <v>12</v>
      </c>
      <c r="D87" s="57">
        <v>806</v>
      </c>
      <c r="E87" s="41" t="s">
        <v>43</v>
      </c>
      <c r="F87" s="39">
        <v>3</v>
      </c>
      <c r="G87" s="39" t="s">
        <v>3</v>
      </c>
      <c r="H87" s="53">
        <v>45</v>
      </c>
      <c r="I87" s="53">
        <v>45</v>
      </c>
      <c r="J87" s="53">
        <v>45</v>
      </c>
      <c r="K87" s="12">
        <f>H160</f>
        <v>45</v>
      </c>
      <c r="L87" s="22">
        <f>J160</f>
        <v>45</v>
      </c>
      <c r="M87" s="22" t="e">
        <f>#REF!</f>
        <v>#REF!</v>
      </c>
    </row>
    <row r="88" spans="1:14" s="5" customFormat="1" ht="65.5" customHeight="1">
      <c r="A88" s="72"/>
      <c r="B88" s="33"/>
      <c r="C88" s="40" t="s">
        <v>11</v>
      </c>
      <c r="D88" s="57">
        <v>804</v>
      </c>
      <c r="E88" s="41" t="s">
        <v>43</v>
      </c>
      <c r="F88" s="39">
        <v>3</v>
      </c>
      <c r="G88" s="39" t="s">
        <v>3</v>
      </c>
      <c r="H88" s="53">
        <v>3538.4610000000002</v>
      </c>
      <c r="I88" s="53">
        <v>3538.4610000000002</v>
      </c>
      <c r="J88" s="53">
        <v>3531.538</v>
      </c>
      <c r="K88" s="22">
        <f>H161+H184</f>
        <v>3538.4610000000002</v>
      </c>
      <c r="L88" s="22">
        <f>J161+J184</f>
        <v>3531.538</v>
      </c>
      <c r="M88" s="22" t="e">
        <f>#REF!+#REF!</f>
        <v>#REF!</v>
      </c>
    </row>
    <row r="89" spans="1:14" s="5" customFormat="1" ht="58.5" customHeight="1">
      <c r="A89" s="72"/>
      <c r="B89" s="33"/>
      <c r="C89" s="40" t="s">
        <v>10</v>
      </c>
      <c r="D89" s="57">
        <v>803</v>
      </c>
      <c r="E89" s="41" t="s">
        <v>43</v>
      </c>
      <c r="F89" s="39">
        <v>3</v>
      </c>
      <c r="G89" s="39" t="s">
        <v>3</v>
      </c>
      <c r="H89" s="53">
        <v>3076.9229999999998</v>
      </c>
      <c r="I89" s="53">
        <v>3076.9229999999998</v>
      </c>
      <c r="J89" s="53">
        <v>3011.3874999999998</v>
      </c>
      <c r="K89" s="21">
        <f>H162+H118</f>
        <v>3076.9229999999998</v>
      </c>
      <c r="L89" s="21">
        <f>J162+J118</f>
        <v>3011.3874999999998</v>
      </c>
      <c r="M89" s="21" t="e">
        <f>#REF!+#REF!</f>
        <v>#REF!</v>
      </c>
    </row>
    <row r="90" spans="1:14" s="5" customFormat="1" ht="58.5" customHeight="1">
      <c r="A90" s="72"/>
      <c r="B90" s="33"/>
      <c r="C90" s="40" t="s">
        <v>38</v>
      </c>
      <c r="D90" s="39">
        <v>824</v>
      </c>
      <c r="E90" s="41" t="s">
        <v>43</v>
      </c>
      <c r="F90" s="39">
        <v>3</v>
      </c>
      <c r="G90" s="39" t="s">
        <v>3</v>
      </c>
      <c r="H90" s="53">
        <v>76.923000000000002</v>
      </c>
      <c r="I90" s="53">
        <v>76.923000000000002</v>
      </c>
      <c r="J90" s="53">
        <v>76.923000000000002</v>
      </c>
      <c r="K90" s="21">
        <f>H163</f>
        <v>76.923000000000002</v>
      </c>
      <c r="L90" s="21">
        <f>J163</f>
        <v>76.923000000000002</v>
      </c>
      <c r="M90" s="21" t="e">
        <f>#REF!</f>
        <v>#REF!</v>
      </c>
    </row>
    <row r="91" spans="1:14" s="5" customFormat="1" ht="85" customHeight="1">
      <c r="A91" s="76"/>
      <c r="B91" s="33"/>
      <c r="C91" s="40" t="s">
        <v>6</v>
      </c>
      <c r="D91" s="39">
        <v>809</v>
      </c>
      <c r="E91" s="41" t="s">
        <v>43</v>
      </c>
      <c r="F91" s="39">
        <v>3</v>
      </c>
      <c r="G91" s="39" t="s">
        <v>3</v>
      </c>
      <c r="H91" s="53">
        <v>3538.4609999999998</v>
      </c>
      <c r="I91" s="53">
        <v>3538.4609999999998</v>
      </c>
      <c r="J91" s="53">
        <v>3401.4708599999999</v>
      </c>
      <c r="K91" s="21">
        <f>H189</f>
        <v>3538.4609999999998</v>
      </c>
      <c r="L91" s="21">
        <f>J189</f>
        <v>3401.4708599999999</v>
      </c>
      <c r="M91" s="21" t="e">
        <f>#REF!</f>
        <v>#REF!</v>
      </c>
    </row>
    <row r="92" spans="1:14" s="2" customFormat="1" ht="45.75" hidden="1" customHeight="1">
      <c r="A92" s="71" t="s">
        <v>23</v>
      </c>
      <c r="B92" s="33" t="s">
        <v>121</v>
      </c>
      <c r="C92" s="40" t="s">
        <v>102</v>
      </c>
      <c r="D92" s="39" t="s">
        <v>3</v>
      </c>
      <c r="E92" s="41" t="s">
        <v>43</v>
      </c>
      <c r="F92" s="39">
        <v>3</v>
      </c>
      <c r="G92" s="41" t="s">
        <v>44</v>
      </c>
      <c r="H92" s="53" t="s">
        <v>33</v>
      </c>
      <c r="I92" s="53" t="s">
        <v>33</v>
      </c>
      <c r="J92" s="53" t="s">
        <v>33</v>
      </c>
    </row>
    <row r="93" spans="1:14" s="2" customFormat="1" ht="45.75" hidden="1" customHeight="1">
      <c r="A93" s="72"/>
      <c r="B93" s="33"/>
      <c r="C93" s="40" t="s">
        <v>55</v>
      </c>
      <c r="D93" s="39" t="s">
        <v>3</v>
      </c>
      <c r="E93" s="41" t="s">
        <v>43</v>
      </c>
      <c r="F93" s="39">
        <v>3</v>
      </c>
      <c r="G93" s="41" t="s">
        <v>44</v>
      </c>
      <c r="H93" s="53" t="s">
        <v>33</v>
      </c>
      <c r="I93" s="53" t="s">
        <v>33</v>
      </c>
      <c r="J93" s="53" t="s">
        <v>33</v>
      </c>
    </row>
    <row r="94" spans="1:14" s="2" customFormat="1" ht="129.65" hidden="1" customHeight="1">
      <c r="A94" s="72"/>
      <c r="B94" s="33"/>
      <c r="C94" s="40" t="s">
        <v>68</v>
      </c>
      <c r="D94" s="57">
        <v>805</v>
      </c>
      <c r="E94" s="41" t="s">
        <v>43</v>
      </c>
      <c r="F94" s="39">
        <v>3</v>
      </c>
      <c r="G94" s="41" t="s">
        <v>44</v>
      </c>
      <c r="H94" s="53" t="s">
        <v>33</v>
      </c>
      <c r="I94" s="53" t="s">
        <v>33</v>
      </c>
      <c r="J94" s="53" t="s">
        <v>33</v>
      </c>
    </row>
    <row r="95" spans="1:14" s="2" customFormat="1" ht="45.75" customHeight="1">
      <c r="A95" s="72"/>
      <c r="B95" s="33" t="s">
        <v>99</v>
      </c>
      <c r="C95" s="40" t="s">
        <v>102</v>
      </c>
      <c r="D95" s="39" t="s">
        <v>3</v>
      </c>
      <c r="E95" s="41" t="s">
        <v>43</v>
      </c>
      <c r="F95" s="39">
        <v>3</v>
      </c>
      <c r="G95" s="41" t="s">
        <v>44</v>
      </c>
      <c r="H95" s="53">
        <v>0</v>
      </c>
      <c r="I95" s="53">
        <v>0</v>
      </c>
      <c r="J95" s="53">
        <v>0</v>
      </c>
    </row>
    <row r="96" spans="1:14" s="2" customFormat="1" ht="45.75" customHeight="1">
      <c r="A96" s="72"/>
      <c r="B96" s="33"/>
      <c r="C96" s="40" t="s">
        <v>55</v>
      </c>
      <c r="D96" s="39" t="s">
        <v>3</v>
      </c>
      <c r="E96" s="41" t="s">
        <v>43</v>
      </c>
      <c r="F96" s="39">
        <v>3</v>
      </c>
      <c r="G96" s="41" t="s">
        <v>44</v>
      </c>
      <c r="H96" s="53">
        <v>0</v>
      </c>
      <c r="I96" s="53">
        <v>0</v>
      </c>
      <c r="J96" s="53">
        <v>0</v>
      </c>
    </row>
    <row r="97" spans="1:10" s="2" customFormat="1" ht="84.75" customHeight="1">
      <c r="A97" s="72"/>
      <c r="B97" s="33"/>
      <c r="C97" s="40" t="s">
        <v>67</v>
      </c>
      <c r="D97" s="57">
        <v>805</v>
      </c>
      <c r="E97" s="41" t="s">
        <v>43</v>
      </c>
      <c r="F97" s="39">
        <v>3</v>
      </c>
      <c r="G97" s="41" t="s">
        <v>44</v>
      </c>
      <c r="H97" s="53">
        <v>0</v>
      </c>
      <c r="I97" s="53">
        <v>0</v>
      </c>
      <c r="J97" s="53">
        <v>0</v>
      </c>
    </row>
    <row r="98" spans="1:10" s="7" customFormat="1" ht="61" customHeight="1">
      <c r="A98" s="72"/>
      <c r="B98" s="33"/>
      <c r="C98" s="40" t="s">
        <v>12</v>
      </c>
      <c r="D98" s="57">
        <v>806</v>
      </c>
      <c r="E98" s="41" t="s">
        <v>43</v>
      </c>
      <c r="F98" s="39">
        <v>3</v>
      </c>
      <c r="G98" s="41" t="s">
        <v>44</v>
      </c>
      <c r="H98" s="53">
        <v>0</v>
      </c>
      <c r="I98" s="53">
        <v>0</v>
      </c>
      <c r="J98" s="53">
        <v>0</v>
      </c>
    </row>
    <row r="99" spans="1:10" s="2" customFormat="1" ht="58" customHeight="1">
      <c r="A99" s="72"/>
      <c r="B99" s="33"/>
      <c r="C99" s="40" t="s">
        <v>11</v>
      </c>
      <c r="D99" s="39">
        <v>804</v>
      </c>
      <c r="E99" s="41" t="s">
        <v>43</v>
      </c>
      <c r="F99" s="39">
        <v>3</v>
      </c>
      <c r="G99" s="41" t="s">
        <v>44</v>
      </c>
      <c r="H99" s="53">
        <v>0</v>
      </c>
      <c r="I99" s="53">
        <v>0</v>
      </c>
      <c r="J99" s="53">
        <v>0</v>
      </c>
    </row>
    <row r="100" spans="1:10" s="2" customFormat="1" ht="62.5" customHeight="1">
      <c r="A100" s="72"/>
      <c r="B100" s="33"/>
      <c r="C100" s="40" t="s">
        <v>10</v>
      </c>
      <c r="D100" s="39">
        <v>803</v>
      </c>
      <c r="E100" s="41" t="s">
        <v>43</v>
      </c>
      <c r="F100" s="39">
        <v>3</v>
      </c>
      <c r="G100" s="41" t="s">
        <v>44</v>
      </c>
      <c r="H100" s="53">
        <v>0</v>
      </c>
      <c r="I100" s="53">
        <v>0</v>
      </c>
      <c r="J100" s="53">
        <v>0</v>
      </c>
    </row>
    <row r="101" spans="1:10" s="2" customFormat="1" ht="74.5" customHeight="1">
      <c r="A101" s="72"/>
      <c r="B101" s="33"/>
      <c r="C101" s="40" t="s">
        <v>6</v>
      </c>
      <c r="D101" s="39">
        <v>809</v>
      </c>
      <c r="E101" s="41" t="s">
        <v>43</v>
      </c>
      <c r="F101" s="39">
        <v>3</v>
      </c>
      <c r="G101" s="41" t="s">
        <v>44</v>
      </c>
      <c r="H101" s="53">
        <v>0</v>
      </c>
      <c r="I101" s="53">
        <v>0</v>
      </c>
      <c r="J101" s="53">
        <v>0</v>
      </c>
    </row>
    <row r="102" spans="1:10" s="2" customFormat="1" ht="74.5" customHeight="1">
      <c r="A102" s="76"/>
      <c r="B102" s="33"/>
      <c r="C102" s="40" t="s">
        <v>38</v>
      </c>
      <c r="D102" s="39">
        <v>824</v>
      </c>
      <c r="E102" s="41" t="s">
        <v>43</v>
      </c>
      <c r="F102" s="39">
        <v>3</v>
      </c>
      <c r="G102" s="41" t="s">
        <v>44</v>
      </c>
      <c r="H102" s="53">
        <v>0</v>
      </c>
      <c r="I102" s="53">
        <v>0</v>
      </c>
      <c r="J102" s="53">
        <v>0</v>
      </c>
    </row>
    <row r="103" spans="1:10" s="2" customFormat="1" ht="45.75" hidden="1" customHeight="1">
      <c r="A103" s="71" t="s">
        <v>24</v>
      </c>
      <c r="B103" s="33" t="s">
        <v>110</v>
      </c>
      <c r="C103" s="40" t="s">
        <v>102</v>
      </c>
      <c r="D103" s="39" t="s">
        <v>3</v>
      </c>
      <c r="E103" s="41" t="s">
        <v>43</v>
      </c>
      <c r="F103" s="39">
        <v>3</v>
      </c>
      <c r="G103" s="41" t="s">
        <v>46</v>
      </c>
      <c r="H103" s="77" t="s">
        <v>33</v>
      </c>
      <c r="I103" s="77" t="s">
        <v>33</v>
      </c>
      <c r="J103" s="77" t="s">
        <v>33</v>
      </c>
    </row>
    <row r="104" spans="1:10" s="2" customFormat="1" ht="45.75" hidden="1" customHeight="1">
      <c r="A104" s="72"/>
      <c r="B104" s="33"/>
      <c r="C104" s="40" t="s">
        <v>55</v>
      </c>
      <c r="D104" s="39" t="s">
        <v>3</v>
      </c>
      <c r="E104" s="41" t="s">
        <v>43</v>
      </c>
      <c r="F104" s="39">
        <v>3</v>
      </c>
      <c r="G104" s="41" t="s">
        <v>46</v>
      </c>
      <c r="H104" s="77" t="s">
        <v>33</v>
      </c>
      <c r="I104" s="77" t="s">
        <v>33</v>
      </c>
      <c r="J104" s="77" t="s">
        <v>33</v>
      </c>
    </row>
    <row r="105" spans="1:10" s="2" customFormat="1" ht="198.65" hidden="1" customHeight="1">
      <c r="A105" s="72"/>
      <c r="B105" s="33"/>
      <c r="C105" s="40" t="s">
        <v>68</v>
      </c>
      <c r="D105" s="57">
        <v>805</v>
      </c>
      <c r="E105" s="41" t="s">
        <v>43</v>
      </c>
      <c r="F105" s="39">
        <v>3</v>
      </c>
      <c r="G105" s="41" t="s">
        <v>46</v>
      </c>
      <c r="H105" s="53" t="s">
        <v>33</v>
      </c>
      <c r="I105" s="53" t="s">
        <v>33</v>
      </c>
      <c r="J105" s="53" t="s">
        <v>33</v>
      </c>
    </row>
    <row r="106" spans="1:10" s="2" customFormat="1" ht="38.5" customHeight="1">
      <c r="A106" s="72"/>
      <c r="B106" s="33" t="s">
        <v>111</v>
      </c>
      <c r="C106" s="40" t="s">
        <v>102</v>
      </c>
      <c r="D106" s="39" t="s">
        <v>3</v>
      </c>
      <c r="E106" s="41" t="s">
        <v>43</v>
      </c>
      <c r="F106" s="39">
        <v>3</v>
      </c>
      <c r="G106" s="41" t="s">
        <v>46</v>
      </c>
      <c r="H106" s="53">
        <v>0</v>
      </c>
      <c r="I106" s="53">
        <v>0</v>
      </c>
      <c r="J106" s="53">
        <v>0</v>
      </c>
    </row>
    <row r="107" spans="1:10" s="2" customFormat="1" ht="45.75" customHeight="1">
      <c r="A107" s="72"/>
      <c r="B107" s="33"/>
      <c r="C107" s="40" t="s">
        <v>55</v>
      </c>
      <c r="D107" s="39" t="s">
        <v>3</v>
      </c>
      <c r="E107" s="41" t="s">
        <v>43</v>
      </c>
      <c r="F107" s="39">
        <v>3</v>
      </c>
      <c r="G107" s="41" t="s">
        <v>46</v>
      </c>
      <c r="H107" s="53">
        <v>0</v>
      </c>
      <c r="I107" s="53">
        <v>0</v>
      </c>
      <c r="J107" s="53">
        <v>0</v>
      </c>
    </row>
    <row r="108" spans="1:10" s="2" customFormat="1" ht="70.5" customHeight="1">
      <c r="A108" s="76"/>
      <c r="B108" s="33"/>
      <c r="C108" s="40" t="s">
        <v>10</v>
      </c>
      <c r="D108" s="39">
        <v>803</v>
      </c>
      <c r="E108" s="41" t="s">
        <v>43</v>
      </c>
      <c r="F108" s="39">
        <v>3</v>
      </c>
      <c r="G108" s="41" t="s">
        <v>46</v>
      </c>
      <c r="H108" s="53">
        <v>0</v>
      </c>
      <c r="I108" s="53">
        <v>0</v>
      </c>
      <c r="J108" s="53">
        <v>0</v>
      </c>
    </row>
    <row r="109" spans="1:10" s="2" customFormat="1" ht="45.75" hidden="1" customHeight="1">
      <c r="A109" s="71" t="s">
        <v>25</v>
      </c>
      <c r="B109" s="33" t="s">
        <v>112</v>
      </c>
      <c r="C109" s="40" t="s">
        <v>102</v>
      </c>
      <c r="D109" s="39" t="s">
        <v>3</v>
      </c>
      <c r="E109" s="41" t="s">
        <v>43</v>
      </c>
      <c r="F109" s="39">
        <v>3</v>
      </c>
      <c r="G109" s="41" t="s">
        <v>48</v>
      </c>
      <c r="H109" s="53" t="s">
        <v>33</v>
      </c>
      <c r="I109" s="53" t="s">
        <v>33</v>
      </c>
      <c r="J109" s="53" t="s">
        <v>33</v>
      </c>
    </row>
    <row r="110" spans="1:10" s="2" customFormat="1" ht="45.75" hidden="1" customHeight="1">
      <c r="A110" s="72"/>
      <c r="B110" s="33"/>
      <c r="C110" s="40" t="s">
        <v>55</v>
      </c>
      <c r="D110" s="39" t="s">
        <v>3</v>
      </c>
      <c r="E110" s="41" t="s">
        <v>43</v>
      </c>
      <c r="F110" s="39">
        <v>3</v>
      </c>
      <c r="G110" s="41" t="s">
        <v>48</v>
      </c>
      <c r="H110" s="53" t="s">
        <v>33</v>
      </c>
      <c r="I110" s="53" t="s">
        <v>33</v>
      </c>
      <c r="J110" s="53" t="s">
        <v>33</v>
      </c>
    </row>
    <row r="111" spans="1:10" s="2" customFormat="1" ht="77.150000000000006" hidden="1" customHeight="1">
      <c r="A111" s="72"/>
      <c r="B111" s="33"/>
      <c r="C111" s="40" t="s">
        <v>6</v>
      </c>
      <c r="D111" s="39">
        <v>809</v>
      </c>
      <c r="E111" s="41" t="s">
        <v>43</v>
      </c>
      <c r="F111" s="39">
        <v>3</v>
      </c>
      <c r="G111" s="41" t="s">
        <v>48</v>
      </c>
      <c r="H111" s="53" t="s">
        <v>33</v>
      </c>
      <c r="I111" s="53" t="s">
        <v>33</v>
      </c>
      <c r="J111" s="53" t="s">
        <v>33</v>
      </c>
    </row>
    <row r="112" spans="1:10" s="2" customFormat="1" ht="45.75" customHeight="1">
      <c r="A112" s="72"/>
      <c r="B112" s="55" t="s">
        <v>119</v>
      </c>
      <c r="C112" s="40" t="s">
        <v>102</v>
      </c>
      <c r="D112" s="39" t="s">
        <v>3</v>
      </c>
      <c r="E112" s="41" t="s">
        <v>43</v>
      </c>
      <c r="F112" s="39">
        <v>3</v>
      </c>
      <c r="G112" s="41" t="s">
        <v>48</v>
      </c>
      <c r="H112" s="53">
        <v>0</v>
      </c>
      <c r="I112" s="53">
        <v>0</v>
      </c>
      <c r="J112" s="53">
        <v>0</v>
      </c>
    </row>
    <row r="113" spans="1:10" s="2" customFormat="1" ht="55.5" customHeight="1">
      <c r="A113" s="72"/>
      <c r="B113" s="55"/>
      <c r="C113" s="40" t="s">
        <v>55</v>
      </c>
      <c r="D113" s="39" t="s">
        <v>3</v>
      </c>
      <c r="E113" s="41" t="s">
        <v>43</v>
      </c>
      <c r="F113" s="39">
        <v>3</v>
      </c>
      <c r="G113" s="41" t="s">
        <v>48</v>
      </c>
      <c r="H113" s="53">
        <v>0</v>
      </c>
      <c r="I113" s="53">
        <v>0</v>
      </c>
      <c r="J113" s="53">
        <v>0</v>
      </c>
    </row>
    <row r="114" spans="1:10" s="2" customFormat="1" ht="274" customHeight="1">
      <c r="A114" s="76"/>
      <c r="B114" s="55"/>
      <c r="C114" s="40" t="s">
        <v>10</v>
      </c>
      <c r="D114" s="39">
        <v>803</v>
      </c>
      <c r="E114" s="41" t="s">
        <v>43</v>
      </c>
      <c r="F114" s="39">
        <v>3</v>
      </c>
      <c r="G114" s="41" t="s">
        <v>48</v>
      </c>
      <c r="H114" s="53">
        <v>0</v>
      </c>
      <c r="I114" s="53">
        <v>0</v>
      </c>
      <c r="J114" s="53">
        <v>0</v>
      </c>
    </row>
    <row r="115" spans="1:10" s="2" customFormat="1" ht="58.5" customHeight="1">
      <c r="A115" s="33" t="s">
        <v>26</v>
      </c>
      <c r="B115" s="55" t="s">
        <v>113</v>
      </c>
      <c r="C115" s="40" t="s">
        <v>102</v>
      </c>
      <c r="D115" s="39" t="s">
        <v>3</v>
      </c>
      <c r="E115" s="41" t="s">
        <v>43</v>
      </c>
      <c r="F115" s="39">
        <v>3</v>
      </c>
      <c r="G115" s="41" t="s">
        <v>43</v>
      </c>
      <c r="H115" s="42">
        <v>3000</v>
      </c>
      <c r="I115" s="42">
        <v>3000</v>
      </c>
      <c r="J115" s="42">
        <v>2963.3874999999998</v>
      </c>
    </row>
    <row r="116" spans="1:10" s="2" customFormat="1" ht="45.75" customHeight="1">
      <c r="A116" s="33"/>
      <c r="B116" s="55"/>
      <c r="C116" s="78" t="s">
        <v>130</v>
      </c>
      <c r="D116" s="34" t="s">
        <v>3</v>
      </c>
      <c r="E116" s="73" t="s">
        <v>43</v>
      </c>
      <c r="F116" s="34">
        <v>3</v>
      </c>
      <c r="G116" s="73" t="s">
        <v>43</v>
      </c>
      <c r="H116" s="79">
        <v>3000</v>
      </c>
      <c r="I116" s="79">
        <v>3000</v>
      </c>
      <c r="J116" s="79">
        <v>2963.3870000000002</v>
      </c>
    </row>
    <row r="117" spans="1:10" s="2" customFormat="1" ht="45.75" customHeight="1">
      <c r="A117" s="33"/>
      <c r="B117" s="55"/>
      <c r="C117" s="80"/>
      <c r="D117" s="34"/>
      <c r="E117" s="73"/>
      <c r="F117" s="34"/>
      <c r="G117" s="73"/>
      <c r="H117" s="75">
        <v>2610</v>
      </c>
      <c r="I117" s="75">
        <v>2610</v>
      </c>
      <c r="J117" s="75">
        <v>2578.1504</v>
      </c>
    </row>
    <row r="118" spans="1:10" s="2" customFormat="1" ht="126.65" customHeight="1">
      <c r="A118" s="33"/>
      <c r="B118" s="55"/>
      <c r="C118" s="40" t="s">
        <v>10</v>
      </c>
      <c r="D118" s="39">
        <v>803</v>
      </c>
      <c r="E118" s="41" t="s">
        <v>43</v>
      </c>
      <c r="F118" s="39">
        <v>3</v>
      </c>
      <c r="G118" s="41" t="s">
        <v>43</v>
      </c>
      <c r="H118" s="53">
        <v>3000</v>
      </c>
      <c r="I118" s="53">
        <v>3000</v>
      </c>
      <c r="J118" s="53">
        <v>2963.3874999999998</v>
      </c>
    </row>
    <row r="119" spans="1:10" s="2" customFormat="1" ht="45.75" customHeight="1">
      <c r="A119" s="33" t="s">
        <v>27</v>
      </c>
      <c r="B119" s="55" t="s">
        <v>69</v>
      </c>
      <c r="C119" s="40" t="s">
        <v>102</v>
      </c>
      <c r="D119" s="39" t="s">
        <v>3</v>
      </c>
      <c r="E119" s="41" t="s">
        <v>43</v>
      </c>
      <c r="F119" s="39">
        <v>3</v>
      </c>
      <c r="G119" s="41" t="s">
        <v>45</v>
      </c>
      <c r="H119" s="53">
        <v>0</v>
      </c>
      <c r="I119" s="53">
        <v>0</v>
      </c>
      <c r="J119" s="53">
        <v>0</v>
      </c>
    </row>
    <row r="120" spans="1:10" s="2" customFormat="1" ht="45.75" customHeight="1">
      <c r="A120" s="33"/>
      <c r="B120" s="55"/>
      <c r="C120" s="40" t="s">
        <v>55</v>
      </c>
      <c r="D120" s="39" t="s">
        <v>3</v>
      </c>
      <c r="E120" s="41" t="s">
        <v>43</v>
      </c>
      <c r="F120" s="39">
        <v>3</v>
      </c>
      <c r="G120" s="41" t="s">
        <v>45</v>
      </c>
      <c r="H120" s="53">
        <v>0</v>
      </c>
      <c r="I120" s="53">
        <v>0</v>
      </c>
      <c r="J120" s="53">
        <v>0</v>
      </c>
    </row>
    <row r="121" spans="1:10" s="2" customFormat="1" ht="82.5" customHeight="1">
      <c r="A121" s="33"/>
      <c r="B121" s="55"/>
      <c r="C121" s="40" t="s">
        <v>67</v>
      </c>
      <c r="D121" s="39">
        <v>805</v>
      </c>
      <c r="E121" s="41" t="s">
        <v>43</v>
      </c>
      <c r="F121" s="39">
        <v>3</v>
      </c>
      <c r="G121" s="41" t="s">
        <v>45</v>
      </c>
      <c r="H121" s="53">
        <v>0</v>
      </c>
      <c r="I121" s="53">
        <v>0</v>
      </c>
      <c r="J121" s="53">
        <v>0</v>
      </c>
    </row>
    <row r="122" spans="1:10" s="2" customFormat="1" ht="82.5" customHeight="1">
      <c r="A122" s="33"/>
      <c r="B122" s="55"/>
      <c r="C122" s="40" t="s">
        <v>6</v>
      </c>
      <c r="D122" s="39">
        <v>809</v>
      </c>
      <c r="E122" s="41" t="s">
        <v>43</v>
      </c>
      <c r="F122" s="39">
        <v>3</v>
      </c>
      <c r="G122" s="41" t="s">
        <v>45</v>
      </c>
      <c r="H122" s="53">
        <v>0</v>
      </c>
      <c r="I122" s="53">
        <v>0</v>
      </c>
      <c r="J122" s="53">
        <v>0</v>
      </c>
    </row>
    <row r="123" spans="1:10" s="2" customFormat="1" ht="58" customHeight="1">
      <c r="A123" s="33"/>
      <c r="B123" s="55"/>
      <c r="C123" s="40" t="s">
        <v>12</v>
      </c>
      <c r="D123" s="39">
        <v>806</v>
      </c>
      <c r="E123" s="41" t="s">
        <v>43</v>
      </c>
      <c r="F123" s="39">
        <v>3</v>
      </c>
      <c r="G123" s="41" t="s">
        <v>45</v>
      </c>
      <c r="H123" s="53">
        <v>0</v>
      </c>
      <c r="I123" s="53">
        <v>0</v>
      </c>
      <c r="J123" s="53">
        <v>0</v>
      </c>
    </row>
    <row r="124" spans="1:10" s="2" customFormat="1" ht="62.5" customHeight="1">
      <c r="A124" s="33"/>
      <c r="B124" s="55"/>
      <c r="C124" s="40" t="s">
        <v>11</v>
      </c>
      <c r="D124" s="39">
        <v>804</v>
      </c>
      <c r="E124" s="41" t="s">
        <v>43</v>
      </c>
      <c r="F124" s="39">
        <v>3</v>
      </c>
      <c r="G124" s="41" t="s">
        <v>45</v>
      </c>
      <c r="H124" s="53">
        <v>0</v>
      </c>
      <c r="I124" s="53">
        <v>0</v>
      </c>
      <c r="J124" s="53">
        <v>0</v>
      </c>
    </row>
    <row r="125" spans="1:10" s="2" customFormat="1" ht="56.15" customHeight="1">
      <c r="A125" s="33"/>
      <c r="B125" s="55"/>
      <c r="C125" s="40" t="s">
        <v>10</v>
      </c>
      <c r="D125" s="39">
        <v>803</v>
      </c>
      <c r="E125" s="41" t="s">
        <v>43</v>
      </c>
      <c r="F125" s="39">
        <v>3</v>
      </c>
      <c r="G125" s="41" t="s">
        <v>45</v>
      </c>
      <c r="H125" s="53">
        <v>0</v>
      </c>
      <c r="I125" s="53">
        <v>0</v>
      </c>
      <c r="J125" s="53">
        <v>0</v>
      </c>
    </row>
    <row r="126" spans="1:10" s="2" customFormat="1" ht="59.5" customHeight="1">
      <c r="A126" s="33"/>
      <c r="B126" s="55"/>
      <c r="C126" s="40" t="s">
        <v>38</v>
      </c>
      <c r="D126" s="39">
        <v>824</v>
      </c>
      <c r="E126" s="41" t="s">
        <v>43</v>
      </c>
      <c r="F126" s="39">
        <v>3</v>
      </c>
      <c r="G126" s="41" t="s">
        <v>45</v>
      </c>
      <c r="H126" s="53">
        <v>0</v>
      </c>
      <c r="I126" s="53">
        <v>0</v>
      </c>
      <c r="J126" s="53">
        <v>0</v>
      </c>
    </row>
    <row r="127" spans="1:10" s="2" customFormat="1" ht="45.75" customHeight="1">
      <c r="A127" s="33" t="s">
        <v>28</v>
      </c>
      <c r="B127" s="55" t="s">
        <v>70</v>
      </c>
      <c r="C127" s="40" t="s">
        <v>102</v>
      </c>
      <c r="D127" s="39" t="s">
        <v>3</v>
      </c>
      <c r="E127" s="41" t="s">
        <v>43</v>
      </c>
      <c r="F127" s="39">
        <v>3</v>
      </c>
      <c r="G127" s="41" t="s">
        <v>47</v>
      </c>
      <c r="H127" s="53">
        <v>0</v>
      </c>
      <c r="I127" s="53">
        <v>0</v>
      </c>
      <c r="J127" s="53">
        <v>0</v>
      </c>
    </row>
    <row r="128" spans="1:10" s="2" customFormat="1" ht="45.75" customHeight="1">
      <c r="A128" s="33"/>
      <c r="B128" s="55"/>
      <c r="C128" s="40" t="s">
        <v>55</v>
      </c>
      <c r="D128" s="39" t="s">
        <v>3</v>
      </c>
      <c r="E128" s="41" t="s">
        <v>43</v>
      </c>
      <c r="F128" s="39">
        <v>3</v>
      </c>
      <c r="G128" s="41" t="s">
        <v>47</v>
      </c>
      <c r="H128" s="53">
        <v>0</v>
      </c>
      <c r="I128" s="53">
        <v>0</v>
      </c>
      <c r="J128" s="53">
        <v>0</v>
      </c>
    </row>
    <row r="129" spans="1:10" s="2" customFormat="1" ht="57.65" customHeight="1">
      <c r="A129" s="33"/>
      <c r="B129" s="55"/>
      <c r="C129" s="40" t="s">
        <v>38</v>
      </c>
      <c r="D129" s="39">
        <v>824</v>
      </c>
      <c r="E129" s="41" t="s">
        <v>43</v>
      </c>
      <c r="F129" s="39">
        <v>3</v>
      </c>
      <c r="G129" s="41" t="s">
        <v>47</v>
      </c>
      <c r="H129" s="53">
        <v>0</v>
      </c>
      <c r="I129" s="53">
        <v>0</v>
      </c>
      <c r="J129" s="53">
        <v>0</v>
      </c>
    </row>
    <row r="130" spans="1:10" s="2" customFormat="1" ht="45.75" customHeight="1">
      <c r="A130" s="33" t="s">
        <v>29</v>
      </c>
      <c r="B130" s="55" t="s">
        <v>71</v>
      </c>
      <c r="C130" s="40" t="s">
        <v>102</v>
      </c>
      <c r="D130" s="39" t="s">
        <v>3</v>
      </c>
      <c r="E130" s="41" t="s">
        <v>43</v>
      </c>
      <c r="F130" s="39">
        <v>3</v>
      </c>
      <c r="G130" s="41" t="s">
        <v>49</v>
      </c>
      <c r="H130" s="53">
        <v>0</v>
      </c>
      <c r="I130" s="53">
        <v>0</v>
      </c>
      <c r="J130" s="53">
        <v>0</v>
      </c>
    </row>
    <row r="131" spans="1:10" s="2" customFormat="1" ht="45.75" customHeight="1">
      <c r="A131" s="33"/>
      <c r="B131" s="55"/>
      <c r="C131" s="40" t="s">
        <v>55</v>
      </c>
      <c r="D131" s="39" t="s">
        <v>3</v>
      </c>
      <c r="E131" s="41" t="s">
        <v>43</v>
      </c>
      <c r="F131" s="39">
        <v>3</v>
      </c>
      <c r="G131" s="41" t="s">
        <v>49</v>
      </c>
      <c r="H131" s="53">
        <v>0</v>
      </c>
      <c r="I131" s="53">
        <v>0</v>
      </c>
      <c r="J131" s="53">
        <v>0</v>
      </c>
    </row>
    <row r="132" spans="1:10" s="2" customFormat="1" ht="57.65" customHeight="1">
      <c r="A132" s="33"/>
      <c r="B132" s="55"/>
      <c r="C132" s="40" t="s">
        <v>38</v>
      </c>
      <c r="D132" s="39">
        <v>824</v>
      </c>
      <c r="E132" s="41" t="s">
        <v>43</v>
      </c>
      <c r="F132" s="39">
        <v>3</v>
      </c>
      <c r="G132" s="41" t="s">
        <v>49</v>
      </c>
      <c r="H132" s="53">
        <v>0</v>
      </c>
      <c r="I132" s="53">
        <v>0</v>
      </c>
      <c r="J132" s="53">
        <v>0</v>
      </c>
    </row>
    <row r="133" spans="1:10" s="2" customFormat="1" ht="45.75" customHeight="1">
      <c r="A133" s="33" t="s">
        <v>30</v>
      </c>
      <c r="B133" s="55" t="s">
        <v>72</v>
      </c>
      <c r="C133" s="40" t="s">
        <v>102</v>
      </c>
      <c r="D133" s="39" t="s">
        <v>3</v>
      </c>
      <c r="E133" s="41" t="s">
        <v>43</v>
      </c>
      <c r="F133" s="39">
        <v>3</v>
      </c>
      <c r="G133" s="41" t="s">
        <v>50</v>
      </c>
      <c r="H133" s="53">
        <v>0</v>
      </c>
      <c r="I133" s="53">
        <v>0</v>
      </c>
      <c r="J133" s="53">
        <v>0</v>
      </c>
    </row>
    <row r="134" spans="1:10" s="2" customFormat="1" ht="52.5" customHeight="1">
      <c r="A134" s="33"/>
      <c r="B134" s="55"/>
      <c r="C134" s="40" t="s">
        <v>55</v>
      </c>
      <c r="D134" s="39" t="s">
        <v>3</v>
      </c>
      <c r="E134" s="41" t="s">
        <v>43</v>
      </c>
      <c r="F134" s="39">
        <v>3</v>
      </c>
      <c r="G134" s="41" t="s">
        <v>50</v>
      </c>
      <c r="H134" s="53">
        <v>0</v>
      </c>
      <c r="I134" s="53">
        <v>0</v>
      </c>
      <c r="J134" s="53">
        <v>0</v>
      </c>
    </row>
    <row r="135" spans="1:10" s="2" customFormat="1" ht="149.5" customHeight="1">
      <c r="A135" s="33"/>
      <c r="B135" s="55"/>
      <c r="C135" s="40" t="s">
        <v>38</v>
      </c>
      <c r="D135" s="39">
        <v>824</v>
      </c>
      <c r="E135" s="41" t="s">
        <v>43</v>
      </c>
      <c r="F135" s="39">
        <v>3</v>
      </c>
      <c r="G135" s="41" t="s">
        <v>50</v>
      </c>
      <c r="H135" s="53">
        <v>0</v>
      </c>
      <c r="I135" s="53">
        <v>0</v>
      </c>
      <c r="J135" s="53">
        <v>0</v>
      </c>
    </row>
    <row r="136" spans="1:10" s="2" customFormat="1" ht="45.75" customHeight="1">
      <c r="A136" s="33" t="s">
        <v>31</v>
      </c>
      <c r="B136" s="55" t="s">
        <v>73</v>
      </c>
      <c r="C136" s="40" t="s">
        <v>102</v>
      </c>
      <c r="D136" s="39" t="s">
        <v>3</v>
      </c>
      <c r="E136" s="41" t="s">
        <v>43</v>
      </c>
      <c r="F136" s="39">
        <v>3</v>
      </c>
      <c r="G136" s="41" t="s">
        <v>51</v>
      </c>
      <c r="H136" s="53">
        <v>0</v>
      </c>
      <c r="I136" s="53">
        <v>0</v>
      </c>
      <c r="J136" s="53">
        <v>0</v>
      </c>
    </row>
    <row r="137" spans="1:10" s="2" customFormat="1" ht="45.75" customHeight="1">
      <c r="A137" s="33"/>
      <c r="B137" s="55"/>
      <c r="C137" s="40" t="s">
        <v>55</v>
      </c>
      <c r="D137" s="39" t="s">
        <v>3</v>
      </c>
      <c r="E137" s="41" t="s">
        <v>43</v>
      </c>
      <c r="F137" s="39">
        <v>3</v>
      </c>
      <c r="G137" s="41" t="s">
        <v>51</v>
      </c>
      <c r="H137" s="53">
        <v>0</v>
      </c>
      <c r="I137" s="53">
        <v>0</v>
      </c>
      <c r="J137" s="53">
        <v>0</v>
      </c>
    </row>
    <row r="138" spans="1:10" s="2" customFormat="1" ht="66" customHeight="1">
      <c r="A138" s="33"/>
      <c r="B138" s="55"/>
      <c r="C138" s="40" t="s">
        <v>10</v>
      </c>
      <c r="D138" s="39">
        <v>803</v>
      </c>
      <c r="E138" s="41" t="s">
        <v>43</v>
      </c>
      <c r="F138" s="39">
        <v>3</v>
      </c>
      <c r="G138" s="41" t="s">
        <v>51</v>
      </c>
      <c r="H138" s="53">
        <v>0</v>
      </c>
      <c r="I138" s="53">
        <v>0</v>
      </c>
      <c r="J138" s="53">
        <v>0</v>
      </c>
    </row>
    <row r="139" spans="1:10" s="2" customFormat="1" ht="103" customHeight="1">
      <c r="A139" s="33"/>
      <c r="B139" s="55"/>
      <c r="C139" s="40" t="s">
        <v>38</v>
      </c>
      <c r="D139" s="39">
        <v>824</v>
      </c>
      <c r="E139" s="41" t="s">
        <v>43</v>
      </c>
      <c r="F139" s="39">
        <v>3</v>
      </c>
      <c r="G139" s="41" t="s">
        <v>51</v>
      </c>
      <c r="H139" s="53">
        <v>0</v>
      </c>
      <c r="I139" s="53">
        <v>0</v>
      </c>
      <c r="J139" s="53">
        <v>0</v>
      </c>
    </row>
    <row r="140" spans="1:10" s="2" customFormat="1" ht="45.75" customHeight="1">
      <c r="A140" s="33" t="s">
        <v>32</v>
      </c>
      <c r="B140" s="33" t="s">
        <v>74</v>
      </c>
      <c r="C140" s="40" t="s">
        <v>102</v>
      </c>
      <c r="D140" s="39" t="s">
        <v>3</v>
      </c>
      <c r="E140" s="41" t="s">
        <v>43</v>
      </c>
      <c r="F140" s="39">
        <v>3</v>
      </c>
      <c r="G140" s="41" t="s">
        <v>52</v>
      </c>
      <c r="H140" s="53">
        <v>0</v>
      </c>
      <c r="I140" s="53">
        <v>0</v>
      </c>
      <c r="J140" s="53">
        <v>0</v>
      </c>
    </row>
    <row r="141" spans="1:10" s="2" customFormat="1" ht="53" customHeight="1">
      <c r="A141" s="33"/>
      <c r="B141" s="33"/>
      <c r="C141" s="40" t="s">
        <v>55</v>
      </c>
      <c r="D141" s="39" t="s">
        <v>3</v>
      </c>
      <c r="E141" s="41" t="s">
        <v>43</v>
      </c>
      <c r="F141" s="39">
        <v>3</v>
      </c>
      <c r="G141" s="41" t="s">
        <v>52</v>
      </c>
      <c r="H141" s="53">
        <v>0</v>
      </c>
      <c r="I141" s="53">
        <v>0</v>
      </c>
      <c r="J141" s="53">
        <v>0</v>
      </c>
    </row>
    <row r="142" spans="1:10" s="2" customFormat="1" ht="82.5" customHeight="1">
      <c r="A142" s="33"/>
      <c r="B142" s="33"/>
      <c r="C142" s="40" t="s">
        <v>67</v>
      </c>
      <c r="D142" s="39">
        <v>805</v>
      </c>
      <c r="E142" s="41" t="s">
        <v>43</v>
      </c>
      <c r="F142" s="39">
        <v>3</v>
      </c>
      <c r="G142" s="41" t="s">
        <v>52</v>
      </c>
      <c r="H142" s="53">
        <v>0</v>
      </c>
      <c r="I142" s="53">
        <v>0</v>
      </c>
      <c r="J142" s="53">
        <v>0</v>
      </c>
    </row>
    <row r="143" spans="1:10" s="2" customFormat="1" ht="82.5" customHeight="1">
      <c r="A143" s="33"/>
      <c r="B143" s="33"/>
      <c r="C143" s="40" t="s">
        <v>6</v>
      </c>
      <c r="D143" s="39">
        <v>809</v>
      </c>
      <c r="E143" s="41" t="s">
        <v>43</v>
      </c>
      <c r="F143" s="39">
        <v>3</v>
      </c>
      <c r="G143" s="41" t="s">
        <v>52</v>
      </c>
      <c r="H143" s="53">
        <v>0</v>
      </c>
      <c r="I143" s="53">
        <v>0</v>
      </c>
      <c r="J143" s="53">
        <v>0</v>
      </c>
    </row>
    <row r="144" spans="1:10" s="2" customFormat="1" ht="62.5" customHeight="1">
      <c r="A144" s="33"/>
      <c r="B144" s="33"/>
      <c r="C144" s="40" t="s">
        <v>12</v>
      </c>
      <c r="D144" s="39">
        <v>806</v>
      </c>
      <c r="E144" s="41" t="s">
        <v>43</v>
      </c>
      <c r="F144" s="39">
        <v>3</v>
      </c>
      <c r="G144" s="41" t="s">
        <v>52</v>
      </c>
      <c r="H144" s="53">
        <v>0</v>
      </c>
      <c r="I144" s="53">
        <v>0</v>
      </c>
      <c r="J144" s="53">
        <v>0</v>
      </c>
    </row>
    <row r="145" spans="1:10" s="2" customFormat="1" ht="58" customHeight="1">
      <c r="A145" s="33"/>
      <c r="B145" s="33"/>
      <c r="C145" s="40" t="s">
        <v>11</v>
      </c>
      <c r="D145" s="39">
        <v>804</v>
      </c>
      <c r="E145" s="41" t="s">
        <v>43</v>
      </c>
      <c r="F145" s="39">
        <v>3</v>
      </c>
      <c r="G145" s="41" t="s">
        <v>52</v>
      </c>
      <c r="H145" s="53">
        <v>0</v>
      </c>
      <c r="I145" s="53">
        <v>0</v>
      </c>
      <c r="J145" s="53">
        <v>0</v>
      </c>
    </row>
    <row r="146" spans="1:10" s="2" customFormat="1" ht="82.5" customHeight="1">
      <c r="A146" s="33"/>
      <c r="B146" s="33"/>
      <c r="C146" s="40" t="s">
        <v>10</v>
      </c>
      <c r="D146" s="39">
        <v>803</v>
      </c>
      <c r="E146" s="41" t="s">
        <v>43</v>
      </c>
      <c r="F146" s="39">
        <v>3</v>
      </c>
      <c r="G146" s="41" t="s">
        <v>52</v>
      </c>
      <c r="H146" s="53">
        <v>0</v>
      </c>
      <c r="I146" s="53">
        <v>0</v>
      </c>
      <c r="J146" s="53">
        <v>0</v>
      </c>
    </row>
    <row r="147" spans="1:10" s="2" customFormat="1" ht="82.5" customHeight="1">
      <c r="A147" s="33"/>
      <c r="B147" s="33"/>
      <c r="C147" s="40" t="s">
        <v>38</v>
      </c>
      <c r="D147" s="39">
        <v>824</v>
      </c>
      <c r="E147" s="41" t="s">
        <v>43</v>
      </c>
      <c r="F147" s="39">
        <v>3</v>
      </c>
      <c r="G147" s="41" t="s">
        <v>52</v>
      </c>
      <c r="H147" s="53">
        <v>0</v>
      </c>
      <c r="I147" s="53">
        <v>0</v>
      </c>
      <c r="J147" s="53">
        <v>0</v>
      </c>
    </row>
    <row r="148" spans="1:10" s="2" customFormat="1" ht="50.5" customHeight="1">
      <c r="A148" s="33" t="s">
        <v>36</v>
      </c>
      <c r="B148" s="33" t="s">
        <v>116</v>
      </c>
      <c r="C148" s="40" t="s">
        <v>102</v>
      </c>
      <c r="D148" s="39" t="s">
        <v>3</v>
      </c>
      <c r="E148" s="41" t="s">
        <v>43</v>
      </c>
      <c r="F148" s="39">
        <v>3</v>
      </c>
      <c r="G148" s="41" t="s">
        <v>58</v>
      </c>
      <c r="H148" s="53">
        <v>0</v>
      </c>
      <c r="I148" s="53">
        <v>0</v>
      </c>
      <c r="J148" s="53">
        <v>0</v>
      </c>
    </row>
    <row r="149" spans="1:10" s="2" customFormat="1" ht="45.75" customHeight="1">
      <c r="A149" s="33"/>
      <c r="B149" s="33"/>
      <c r="C149" s="40" t="s">
        <v>55</v>
      </c>
      <c r="D149" s="39" t="s">
        <v>3</v>
      </c>
      <c r="E149" s="41" t="s">
        <v>43</v>
      </c>
      <c r="F149" s="39">
        <v>3</v>
      </c>
      <c r="G149" s="41" t="s">
        <v>58</v>
      </c>
      <c r="H149" s="53">
        <v>0</v>
      </c>
      <c r="I149" s="53">
        <v>0</v>
      </c>
      <c r="J149" s="53">
        <v>0</v>
      </c>
    </row>
    <row r="150" spans="1:10" s="2" customFormat="1" ht="83.25" customHeight="1">
      <c r="A150" s="33"/>
      <c r="B150" s="33"/>
      <c r="C150" s="40" t="s">
        <v>67</v>
      </c>
      <c r="D150" s="39">
        <v>805</v>
      </c>
      <c r="E150" s="41" t="s">
        <v>43</v>
      </c>
      <c r="F150" s="39">
        <v>3</v>
      </c>
      <c r="G150" s="41" t="s">
        <v>58</v>
      </c>
      <c r="H150" s="53">
        <v>0</v>
      </c>
      <c r="I150" s="53">
        <v>0</v>
      </c>
      <c r="J150" s="53">
        <v>0</v>
      </c>
    </row>
    <row r="151" spans="1:10" s="2" customFormat="1" ht="81.75" customHeight="1">
      <c r="A151" s="33"/>
      <c r="B151" s="33"/>
      <c r="C151" s="40" t="s">
        <v>6</v>
      </c>
      <c r="D151" s="39">
        <v>809</v>
      </c>
      <c r="E151" s="41" t="s">
        <v>43</v>
      </c>
      <c r="F151" s="39">
        <v>3</v>
      </c>
      <c r="G151" s="41" t="s">
        <v>58</v>
      </c>
      <c r="H151" s="53">
        <v>0</v>
      </c>
      <c r="I151" s="53">
        <v>0</v>
      </c>
      <c r="J151" s="53">
        <v>0</v>
      </c>
    </row>
    <row r="152" spans="1:10" s="2" customFormat="1" ht="66" customHeight="1">
      <c r="A152" s="33"/>
      <c r="B152" s="33"/>
      <c r="C152" s="40" t="s">
        <v>12</v>
      </c>
      <c r="D152" s="39">
        <v>806</v>
      </c>
      <c r="E152" s="41" t="s">
        <v>43</v>
      </c>
      <c r="F152" s="39">
        <v>3</v>
      </c>
      <c r="G152" s="41" t="s">
        <v>58</v>
      </c>
      <c r="H152" s="53">
        <v>0</v>
      </c>
      <c r="I152" s="53">
        <v>0</v>
      </c>
      <c r="J152" s="53">
        <v>0</v>
      </c>
    </row>
    <row r="153" spans="1:10" s="2" customFormat="1" ht="66" customHeight="1">
      <c r="A153" s="33"/>
      <c r="B153" s="33"/>
      <c r="C153" s="40" t="s">
        <v>11</v>
      </c>
      <c r="D153" s="39">
        <v>804</v>
      </c>
      <c r="E153" s="41" t="s">
        <v>43</v>
      </c>
      <c r="F153" s="39">
        <v>3</v>
      </c>
      <c r="G153" s="41" t="s">
        <v>58</v>
      </c>
      <c r="H153" s="53">
        <v>0</v>
      </c>
      <c r="I153" s="53">
        <v>0</v>
      </c>
      <c r="J153" s="53">
        <v>0</v>
      </c>
    </row>
    <row r="154" spans="1:10" s="2" customFormat="1" ht="66" customHeight="1">
      <c r="A154" s="33"/>
      <c r="B154" s="33"/>
      <c r="C154" s="40" t="s">
        <v>10</v>
      </c>
      <c r="D154" s="39">
        <v>803</v>
      </c>
      <c r="E154" s="41" t="s">
        <v>43</v>
      </c>
      <c r="F154" s="39">
        <v>3</v>
      </c>
      <c r="G154" s="41" t="s">
        <v>58</v>
      </c>
      <c r="H154" s="53">
        <v>0</v>
      </c>
      <c r="I154" s="53">
        <v>0</v>
      </c>
      <c r="J154" s="53">
        <v>0</v>
      </c>
    </row>
    <row r="155" spans="1:10" s="2" customFormat="1" ht="66" customHeight="1">
      <c r="A155" s="33"/>
      <c r="B155" s="33"/>
      <c r="C155" s="40" t="s">
        <v>38</v>
      </c>
      <c r="D155" s="39">
        <v>824</v>
      </c>
      <c r="E155" s="41" t="s">
        <v>43</v>
      </c>
      <c r="F155" s="39">
        <v>3</v>
      </c>
      <c r="G155" s="41" t="s">
        <v>58</v>
      </c>
      <c r="H155" s="53">
        <v>0</v>
      </c>
      <c r="I155" s="53">
        <v>0</v>
      </c>
      <c r="J155" s="53">
        <v>0</v>
      </c>
    </row>
    <row r="156" spans="1:10" s="5" customFormat="1" ht="51" customHeight="1">
      <c r="A156" s="33" t="s">
        <v>40</v>
      </c>
      <c r="B156" s="33" t="s">
        <v>122</v>
      </c>
      <c r="C156" s="40" t="s">
        <v>102</v>
      </c>
      <c r="D156" s="39" t="s">
        <v>3</v>
      </c>
      <c r="E156" s="41" t="s">
        <v>43</v>
      </c>
      <c r="F156" s="39">
        <v>3</v>
      </c>
      <c r="G156" s="41" t="s">
        <v>57</v>
      </c>
      <c r="H156" s="42">
        <v>5555.009</v>
      </c>
      <c r="I156" s="42">
        <f>I159+I160+I161+I162+I163</f>
        <v>444.67200000000003</v>
      </c>
      <c r="J156" s="42">
        <f>J159+J160+J161+J162+J163</f>
        <v>408.52300000000002</v>
      </c>
    </row>
    <row r="157" spans="1:10" s="5" customFormat="1" ht="28.5" customHeight="1">
      <c r="A157" s="33"/>
      <c r="B157" s="33"/>
      <c r="C157" s="33" t="s">
        <v>130</v>
      </c>
      <c r="D157" s="34" t="s">
        <v>3</v>
      </c>
      <c r="E157" s="73" t="s">
        <v>43</v>
      </c>
      <c r="F157" s="34">
        <v>3</v>
      </c>
      <c r="G157" s="73" t="s">
        <v>57</v>
      </c>
      <c r="H157" s="79">
        <v>5555.009</v>
      </c>
      <c r="I157" s="79">
        <v>444.67200000000003</v>
      </c>
      <c r="J157" s="79">
        <v>408.52300000000002</v>
      </c>
    </row>
    <row r="158" spans="1:10" s="5" customFormat="1" ht="27" customHeight="1">
      <c r="A158" s="33"/>
      <c r="B158" s="33"/>
      <c r="C158" s="33"/>
      <c r="D158" s="34"/>
      <c r="E158" s="73"/>
      <c r="F158" s="34"/>
      <c r="G158" s="73"/>
      <c r="H158" s="75">
        <v>5445.0010000000002</v>
      </c>
      <c r="I158" s="75">
        <v>313.97199999999998</v>
      </c>
      <c r="J158" s="75">
        <v>282.77100000000002</v>
      </c>
    </row>
    <row r="159" spans="1:10" s="6" customFormat="1" ht="75" customHeight="1">
      <c r="A159" s="33"/>
      <c r="B159" s="33"/>
      <c r="C159" s="40" t="s">
        <v>67</v>
      </c>
      <c r="D159" s="57">
        <v>805</v>
      </c>
      <c r="E159" s="41" t="s">
        <v>43</v>
      </c>
      <c r="F159" s="39">
        <v>3</v>
      </c>
      <c r="G159" s="41" t="s">
        <v>57</v>
      </c>
      <c r="H159" s="53">
        <v>5279.24</v>
      </c>
      <c r="I159" s="53">
        <v>168.90299999999999</v>
      </c>
      <c r="J159" s="53">
        <v>168.6</v>
      </c>
    </row>
    <row r="160" spans="1:10" s="2" customFormat="1" ht="65.25" customHeight="1">
      <c r="A160" s="33"/>
      <c r="B160" s="33"/>
      <c r="C160" s="40" t="s">
        <v>12</v>
      </c>
      <c r="D160" s="57">
        <v>806</v>
      </c>
      <c r="E160" s="41" t="s">
        <v>43</v>
      </c>
      <c r="F160" s="39">
        <v>3</v>
      </c>
      <c r="G160" s="41" t="s">
        <v>57</v>
      </c>
      <c r="H160" s="53">
        <v>45</v>
      </c>
      <c r="I160" s="53">
        <v>45</v>
      </c>
      <c r="J160" s="53">
        <v>45</v>
      </c>
    </row>
    <row r="161" spans="1:10" s="6" customFormat="1" ht="60" customHeight="1">
      <c r="A161" s="33"/>
      <c r="B161" s="33"/>
      <c r="C161" s="40" t="s">
        <v>11</v>
      </c>
      <c r="D161" s="39">
        <v>804</v>
      </c>
      <c r="E161" s="41" t="s">
        <v>43</v>
      </c>
      <c r="F161" s="39">
        <v>3</v>
      </c>
      <c r="G161" s="41" t="s">
        <v>57</v>
      </c>
      <c r="H161" s="53">
        <v>76.923000000000002</v>
      </c>
      <c r="I161" s="53">
        <v>76.923000000000002</v>
      </c>
      <c r="J161" s="53">
        <v>70</v>
      </c>
    </row>
    <row r="162" spans="1:10" s="6" customFormat="1" ht="61.5" customHeight="1">
      <c r="A162" s="33"/>
      <c r="B162" s="33"/>
      <c r="C162" s="40" t="s">
        <v>10</v>
      </c>
      <c r="D162" s="39">
        <v>803</v>
      </c>
      <c r="E162" s="41" t="s">
        <v>43</v>
      </c>
      <c r="F162" s="39">
        <v>3</v>
      </c>
      <c r="G162" s="41" t="s">
        <v>57</v>
      </c>
      <c r="H162" s="53">
        <v>76.923000000000002</v>
      </c>
      <c r="I162" s="53">
        <v>76.923000000000002</v>
      </c>
      <c r="J162" s="53">
        <v>48</v>
      </c>
    </row>
    <row r="163" spans="1:10" s="4" customFormat="1" ht="100.5" customHeight="1">
      <c r="A163" s="33"/>
      <c r="B163" s="33"/>
      <c r="C163" s="40" t="s">
        <v>38</v>
      </c>
      <c r="D163" s="39">
        <v>824</v>
      </c>
      <c r="E163" s="41" t="s">
        <v>43</v>
      </c>
      <c r="F163" s="39">
        <v>3</v>
      </c>
      <c r="G163" s="41" t="s">
        <v>57</v>
      </c>
      <c r="H163" s="53">
        <v>76.923000000000002</v>
      </c>
      <c r="I163" s="53">
        <v>76.923000000000002</v>
      </c>
      <c r="J163" s="53">
        <v>76.923000000000002</v>
      </c>
    </row>
    <row r="164" spans="1:10" s="2" customFormat="1" ht="45.75" customHeight="1">
      <c r="A164" s="33" t="s">
        <v>64</v>
      </c>
      <c r="B164" s="33" t="s">
        <v>92</v>
      </c>
      <c r="C164" s="40" t="s">
        <v>102</v>
      </c>
      <c r="D164" s="39" t="s">
        <v>3</v>
      </c>
      <c r="E164" s="41" t="s">
        <v>43</v>
      </c>
      <c r="F164" s="39">
        <v>3</v>
      </c>
      <c r="G164" s="41" t="s">
        <v>66</v>
      </c>
      <c r="H164" s="53">
        <v>0</v>
      </c>
      <c r="I164" s="53">
        <v>0</v>
      </c>
      <c r="J164" s="53">
        <v>0</v>
      </c>
    </row>
    <row r="165" spans="1:10" s="2" customFormat="1" ht="53.5" customHeight="1">
      <c r="A165" s="33"/>
      <c r="B165" s="33"/>
      <c r="C165" s="40" t="s">
        <v>55</v>
      </c>
      <c r="D165" s="39" t="s">
        <v>3</v>
      </c>
      <c r="E165" s="41" t="s">
        <v>43</v>
      </c>
      <c r="F165" s="39">
        <v>3</v>
      </c>
      <c r="G165" s="41" t="s">
        <v>66</v>
      </c>
      <c r="H165" s="53">
        <v>0</v>
      </c>
      <c r="I165" s="53">
        <v>0</v>
      </c>
      <c r="J165" s="53">
        <v>0</v>
      </c>
    </row>
    <row r="166" spans="1:10" s="2" customFormat="1" ht="209.5" customHeight="1">
      <c r="A166" s="33"/>
      <c r="B166" s="33"/>
      <c r="C166" s="40" t="s">
        <v>67</v>
      </c>
      <c r="D166" s="57">
        <v>805</v>
      </c>
      <c r="E166" s="41" t="s">
        <v>43</v>
      </c>
      <c r="F166" s="39">
        <v>3</v>
      </c>
      <c r="G166" s="41" t="s">
        <v>66</v>
      </c>
      <c r="H166" s="53">
        <v>0</v>
      </c>
      <c r="I166" s="53">
        <v>0</v>
      </c>
      <c r="J166" s="53">
        <v>0</v>
      </c>
    </row>
    <row r="167" spans="1:10" s="2" customFormat="1" ht="45.75" customHeight="1">
      <c r="A167" s="33" t="s">
        <v>75</v>
      </c>
      <c r="B167" s="33" t="s">
        <v>22</v>
      </c>
      <c r="C167" s="40" t="s">
        <v>102</v>
      </c>
      <c r="D167" s="39" t="s">
        <v>3</v>
      </c>
      <c r="E167" s="41" t="s">
        <v>43</v>
      </c>
      <c r="F167" s="39">
        <v>3</v>
      </c>
      <c r="G167" s="41" t="s">
        <v>76</v>
      </c>
      <c r="H167" s="77">
        <v>0</v>
      </c>
      <c r="I167" s="77">
        <v>0</v>
      </c>
      <c r="J167" s="77">
        <v>0</v>
      </c>
    </row>
    <row r="168" spans="1:10" s="2" customFormat="1" ht="45.75" customHeight="1">
      <c r="A168" s="33"/>
      <c r="B168" s="33"/>
      <c r="C168" s="40" t="s">
        <v>55</v>
      </c>
      <c r="D168" s="39" t="s">
        <v>3</v>
      </c>
      <c r="E168" s="41" t="s">
        <v>43</v>
      </c>
      <c r="F168" s="39">
        <v>3</v>
      </c>
      <c r="G168" s="41" t="s">
        <v>76</v>
      </c>
      <c r="H168" s="77">
        <v>0</v>
      </c>
      <c r="I168" s="77">
        <v>0</v>
      </c>
      <c r="J168" s="77">
        <v>0</v>
      </c>
    </row>
    <row r="169" spans="1:10" s="2" customFormat="1" ht="45.75" customHeight="1">
      <c r="A169" s="33"/>
      <c r="B169" s="33"/>
      <c r="C169" s="40" t="s">
        <v>67</v>
      </c>
      <c r="D169" s="54">
        <v>805</v>
      </c>
      <c r="E169" s="41" t="s">
        <v>43</v>
      </c>
      <c r="F169" s="39">
        <v>3</v>
      </c>
      <c r="G169" s="41" t="s">
        <v>76</v>
      </c>
      <c r="H169" s="77">
        <v>0</v>
      </c>
      <c r="I169" s="77">
        <v>0</v>
      </c>
      <c r="J169" s="77">
        <v>0</v>
      </c>
    </row>
    <row r="170" spans="1:10" s="2" customFormat="1" ht="45.75" customHeight="1">
      <c r="A170" s="33"/>
      <c r="B170" s="33"/>
      <c r="C170" s="40" t="s">
        <v>6</v>
      </c>
      <c r="D170" s="39">
        <v>809</v>
      </c>
      <c r="E170" s="41" t="s">
        <v>43</v>
      </c>
      <c r="F170" s="39">
        <v>3</v>
      </c>
      <c r="G170" s="41" t="s">
        <v>76</v>
      </c>
      <c r="H170" s="77">
        <v>0</v>
      </c>
      <c r="I170" s="77">
        <v>0</v>
      </c>
      <c r="J170" s="77">
        <v>0</v>
      </c>
    </row>
    <row r="171" spans="1:10" s="2" customFormat="1" ht="45.75" customHeight="1">
      <c r="A171" s="33" t="s">
        <v>77</v>
      </c>
      <c r="B171" s="33" t="s">
        <v>82</v>
      </c>
      <c r="C171" s="40" t="s">
        <v>102</v>
      </c>
      <c r="D171" s="39" t="s">
        <v>3</v>
      </c>
      <c r="E171" s="41" t="s">
        <v>43</v>
      </c>
      <c r="F171" s="39">
        <v>3</v>
      </c>
      <c r="G171" s="41" t="s">
        <v>78</v>
      </c>
      <c r="H171" s="77">
        <v>0</v>
      </c>
      <c r="I171" s="77">
        <v>0</v>
      </c>
      <c r="J171" s="77">
        <v>0</v>
      </c>
    </row>
    <row r="172" spans="1:10" s="2" customFormat="1" ht="45.75" customHeight="1">
      <c r="A172" s="33"/>
      <c r="B172" s="33"/>
      <c r="C172" s="40" t="s">
        <v>55</v>
      </c>
      <c r="D172" s="39" t="s">
        <v>3</v>
      </c>
      <c r="E172" s="41" t="s">
        <v>43</v>
      </c>
      <c r="F172" s="39">
        <v>3</v>
      </c>
      <c r="G172" s="41" t="s">
        <v>78</v>
      </c>
      <c r="H172" s="77">
        <v>0</v>
      </c>
      <c r="I172" s="77">
        <v>0</v>
      </c>
      <c r="J172" s="77">
        <v>0</v>
      </c>
    </row>
    <row r="173" spans="1:10" s="2" customFormat="1" ht="45.75" customHeight="1">
      <c r="A173" s="33"/>
      <c r="B173" s="33"/>
      <c r="C173" s="40" t="s">
        <v>67</v>
      </c>
      <c r="D173" s="39">
        <v>805</v>
      </c>
      <c r="E173" s="41" t="s">
        <v>43</v>
      </c>
      <c r="F173" s="39">
        <v>3</v>
      </c>
      <c r="G173" s="41" t="s">
        <v>78</v>
      </c>
      <c r="H173" s="77">
        <v>0</v>
      </c>
      <c r="I173" s="77">
        <v>0</v>
      </c>
      <c r="J173" s="77">
        <v>0</v>
      </c>
    </row>
    <row r="174" spans="1:10" s="2" customFormat="1" ht="57.75" customHeight="1">
      <c r="A174" s="33"/>
      <c r="B174" s="33"/>
      <c r="C174" s="40" t="s">
        <v>11</v>
      </c>
      <c r="D174" s="39">
        <v>804</v>
      </c>
      <c r="E174" s="41" t="s">
        <v>43</v>
      </c>
      <c r="F174" s="39">
        <v>3</v>
      </c>
      <c r="G174" s="41" t="s">
        <v>78</v>
      </c>
      <c r="H174" s="77">
        <v>0</v>
      </c>
      <c r="I174" s="77">
        <v>0</v>
      </c>
      <c r="J174" s="77">
        <v>0</v>
      </c>
    </row>
    <row r="175" spans="1:10" s="2" customFormat="1" ht="55.5" customHeight="1">
      <c r="A175" s="33"/>
      <c r="B175" s="33"/>
      <c r="C175" s="40" t="s">
        <v>10</v>
      </c>
      <c r="D175" s="39">
        <v>803</v>
      </c>
      <c r="E175" s="41" t="s">
        <v>43</v>
      </c>
      <c r="F175" s="39">
        <v>3</v>
      </c>
      <c r="G175" s="41" t="s">
        <v>78</v>
      </c>
      <c r="H175" s="77">
        <v>0</v>
      </c>
      <c r="I175" s="77">
        <v>0</v>
      </c>
      <c r="J175" s="77">
        <v>0</v>
      </c>
    </row>
    <row r="176" spans="1:10" s="2" customFormat="1" ht="45.75" customHeight="1">
      <c r="A176" s="33" t="s">
        <v>79</v>
      </c>
      <c r="B176" s="33" t="s">
        <v>108</v>
      </c>
      <c r="C176" s="40" t="s">
        <v>102</v>
      </c>
      <c r="D176" s="39" t="s">
        <v>3</v>
      </c>
      <c r="E176" s="41" t="s">
        <v>43</v>
      </c>
      <c r="F176" s="39">
        <v>3</v>
      </c>
      <c r="G176" s="41" t="s">
        <v>80</v>
      </c>
      <c r="H176" s="42">
        <v>787.39200000000005</v>
      </c>
      <c r="I176" s="42">
        <v>5897.7290000000003</v>
      </c>
      <c r="J176" s="42">
        <v>5590.2090200000002</v>
      </c>
    </row>
    <row r="177" spans="1:10" s="2" customFormat="1" ht="45.75" customHeight="1">
      <c r="A177" s="33"/>
      <c r="B177" s="33"/>
      <c r="C177" s="78" t="s">
        <v>129</v>
      </c>
      <c r="D177" s="34" t="s">
        <v>3</v>
      </c>
      <c r="E177" s="73" t="s">
        <v>43</v>
      </c>
      <c r="F177" s="34">
        <v>3</v>
      </c>
      <c r="G177" s="73" t="s">
        <v>80</v>
      </c>
      <c r="H177" s="79">
        <v>787.39200000000005</v>
      </c>
      <c r="I177" s="79">
        <v>5897.7290000000003</v>
      </c>
      <c r="J177" s="79">
        <v>5590.2090200000002</v>
      </c>
    </row>
    <row r="178" spans="1:10" s="2" customFormat="1" ht="37" customHeight="1">
      <c r="A178" s="33"/>
      <c r="B178" s="33"/>
      <c r="C178" s="80"/>
      <c r="D178" s="34"/>
      <c r="E178" s="73"/>
      <c r="F178" s="34"/>
      <c r="G178" s="73"/>
      <c r="H178" s="75">
        <v>0</v>
      </c>
      <c r="I178" s="75">
        <v>5131.0240000000003</v>
      </c>
      <c r="J178" s="75">
        <v>4863.4880400000002</v>
      </c>
    </row>
    <row r="179" spans="1:10" s="4" customFormat="1" ht="140.5" customHeight="1">
      <c r="A179" s="33"/>
      <c r="B179" s="33"/>
      <c r="C179" s="40" t="s">
        <v>67</v>
      </c>
      <c r="D179" s="39">
        <v>805</v>
      </c>
      <c r="E179" s="41" t="s">
        <v>43</v>
      </c>
      <c r="F179" s="39">
        <v>3</v>
      </c>
      <c r="G179" s="41" t="s">
        <v>80</v>
      </c>
      <c r="H179" s="53">
        <v>787.39200000000005</v>
      </c>
      <c r="I179" s="53">
        <v>5897.7290000000003</v>
      </c>
      <c r="J179" s="53">
        <v>5590.2090200000002</v>
      </c>
    </row>
    <row r="180" spans="1:10" s="2" customFormat="1" ht="45.75" customHeight="1">
      <c r="A180" s="33" t="s">
        <v>81</v>
      </c>
      <c r="B180" s="81" t="s">
        <v>87</v>
      </c>
      <c r="C180" s="40" t="s">
        <v>102</v>
      </c>
      <c r="D180" s="39" t="s">
        <v>3</v>
      </c>
      <c r="E180" s="41" t="s">
        <v>43</v>
      </c>
      <c r="F180" s="39">
        <v>3</v>
      </c>
      <c r="G180" s="41" t="s">
        <v>83</v>
      </c>
      <c r="H180" s="42">
        <v>3461.538</v>
      </c>
      <c r="I180" s="42">
        <v>3461.538</v>
      </c>
      <c r="J180" s="42">
        <v>3461.538</v>
      </c>
    </row>
    <row r="181" spans="1:10" s="2" customFormat="1" ht="37" customHeight="1">
      <c r="A181" s="33"/>
      <c r="B181" s="81"/>
      <c r="C181" s="78" t="s">
        <v>129</v>
      </c>
      <c r="D181" s="34" t="s">
        <v>3</v>
      </c>
      <c r="E181" s="73" t="s">
        <v>43</v>
      </c>
      <c r="F181" s="34">
        <v>3</v>
      </c>
      <c r="G181" s="73" t="s">
        <v>83</v>
      </c>
      <c r="H181" s="79">
        <v>3461.538</v>
      </c>
      <c r="I181" s="79">
        <v>3461.538</v>
      </c>
      <c r="J181" s="79">
        <v>3461.538</v>
      </c>
    </row>
    <row r="182" spans="1:10" s="2" customFormat="1" ht="32.25" customHeight="1">
      <c r="A182" s="33"/>
      <c r="B182" s="81"/>
      <c r="C182" s="80"/>
      <c r="D182" s="34"/>
      <c r="E182" s="73"/>
      <c r="F182" s="34"/>
      <c r="G182" s="73"/>
      <c r="H182" s="75">
        <v>3011.538</v>
      </c>
      <c r="I182" s="75">
        <v>3011.5419999999999</v>
      </c>
      <c r="J182" s="75">
        <v>3011.5419999999999</v>
      </c>
    </row>
    <row r="183" spans="1:10" s="2" customFormat="1" ht="83.25" customHeight="1">
      <c r="A183" s="33"/>
      <c r="B183" s="81"/>
      <c r="C183" s="40" t="s">
        <v>67</v>
      </c>
      <c r="D183" s="39">
        <v>805</v>
      </c>
      <c r="E183" s="41" t="s">
        <v>43</v>
      </c>
      <c r="F183" s="39">
        <v>3</v>
      </c>
      <c r="G183" s="41" t="s">
        <v>83</v>
      </c>
      <c r="H183" s="53">
        <v>0</v>
      </c>
      <c r="I183" s="53">
        <v>0</v>
      </c>
      <c r="J183" s="53">
        <v>0</v>
      </c>
    </row>
    <row r="184" spans="1:10" s="7" customFormat="1" ht="65.25" customHeight="1">
      <c r="A184" s="33"/>
      <c r="B184" s="81"/>
      <c r="C184" s="40" t="s">
        <v>11</v>
      </c>
      <c r="D184" s="39">
        <v>804</v>
      </c>
      <c r="E184" s="41" t="s">
        <v>43</v>
      </c>
      <c r="F184" s="39">
        <v>3</v>
      </c>
      <c r="G184" s="41" t="s">
        <v>83</v>
      </c>
      <c r="H184" s="53">
        <v>3461.538</v>
      </c>
      <c r="I184" s="53">
        <v>3461.538</v>
      </c>
      <c r="J184" s="53">
        <v>3461.538</v>
      </c>
    </row>
    <row r="185" spans="1:10" s="5" customFormat="1" ht="45.75" customHeight="1">
      <c r="A185" s="33" t="s">
        <v>94</v>
      </c>
      <c r="B185" s="55" t="s">
        <v>93</v>
      </c>
      <c r="C185" s="40" t="s">
        <v>102</v>
      </c>
      <c r="D185" s="39" t="s">
        <v>3</v>
      </c>
      <c r="E185" s="41" t="s">
        <v>43</v>
      </c>
      <c r="F185" s="39">
        <v>3</v>
      </c>
      <c r="G185" s="41" t="s">
        <v>101</v>
      </c>
      <c r="H185" s="42">
        <v>3538.4609999999998</v>
      </c>
      <c r="I185" s="42">
        <v>3538.4609999999998</v>
      </c>
      <c r="J185" s="42">
        <v>3401.4708599999999</v>
      </c>
    </row>
    <row r="186" spans="1:10" s="5" customFormat="1" ht="29.25" customHeight="1">
      <c r="A186" s="33"/>
      <c r="B186" s="55"/>
      <c r="C186" s="78" t="s">
        <v>129</v>
      </c>
      <c r="D186" s="34" t="s">
        <v>3</v>
      </c>
      <c r="E186" s="73" t="s">
        <v>43</v>
      </c>
      <c r="F186" s="34">
        <v>3</v>
      </c>
      <c r="G186" s="73" t="s">
        <v>101</v>
      </c>
      <c r="H186" s="79">
        <v>3538.4609999999998</v>
      </c>
      <c r="I186" s="79">
        <v>3538.4609999999998</v>
      </c>
      <c r="J186" s="79">
        <v>3401.4708599999999</v>
      </c>
    </row>
    <row r="187" spans="1:10" s="5" customFormat="1" ht="29.25" customHeight="1">
      <c r="A187" s="33"/>
      <c r="B187" s="55"/>
      <c r="C187" s="80"/>
      <c r="D187" s="34"/>
      <c r="E187" s="73"/>
      <c r="F187" s="34"/>
      <c r="G187" s="73"/>
      <c r="H187" s="75">
        <v>3078.4609999999998</v>
      </c>
      <c r="I187" s="75">
        <v>3078.4609999999998</v>
      </c>
      <c r="J187" s="75">
        <v>2959.28341</v>
      </c>
    </row>
    <row r="188" spans="1:10" s="7" customFormat="1" ht="82" customHeight="1">
      <c r="A188" s="33"/>
      <c r="B188" s="55"/>
      <c r="C188" s="40" t="s">
        <v>67</v>
      </c>
      <c r="D188" s="39">
        <v>805</v>
      </c>
      <c r="E188" s="41" t="s">
        <v>43</v>
      </c>
      <c r="F188" s="39">
        <v>3</v>
      </c>
      <c r="G188" s="41" t="s">
        <v>101</v>
      </c>
      <c r="H188" s="53">
        <v>0</v>
      </c>
      <c r="I188" s="53">
        <v>0</v>
      </c>
      <c r="J188" s="53">
        <v>0</v>
      </c>
    </row>
    <row r="189" spans="1:10" s="4" customFormat="1" ht="76" customHeight="1">
      <c r="A189" s="33"/>
      <c r="B189" s="55"/>
      <c r="C189" s="40" t="s">
        <v>6</v>
      </c>
      <c r="D189" s="39">
        <v>809</v>
      </c>
      <c r="E189" s="41" t="s">
        <v>43</v>
      </c>
      <c r="F189" s="39">
        <v>3</v>
      </c>
      <c r="G189" s="41" t="s">
        <v>101</v>
      </c>
      <c r="H189" s="53">
        <v>3538.4609999999998</v>
      </c>
      <c r="I189" s="53">
        <v>3538.4609999999998</v>
      </c>
      <c r="J189" s="53">
        <v>3401.4708599999999</v>
      </c>
    </row>
    <row r="190" spans="1:10" s="5" customFormat="1" ht="45.75" customHeight="1">
      <c r="A190" s="33" t="s">
        <v>84</v>
      </c>
      <c r="B190" s="55" t="s">
        <v>120</v>
      </c>
      <c r="C190" s="40" t="s">
        <v>5</v>
      </c>
      <c r="D190" s="39" t="s">
        <v>3</v>
      </c>
      <c r="E190" s="41" t="s">
        <v>43</v>
      </c>
      <c r="F190" s="39">
        <v>3</v>
      </c>
      <c r="G190" s="41" t="s">
        <v>85</v>
      </c>
      <c r="H190" s="53">
        <v>0</v>
      </c>
      <c r="I190" s="53">
        <v>0</v>
      </c>
      <c r="J190" s="53">
        <v>0</v>
      </c>
    </row>
    <row r="191" spans="1:10" s="5" customFormat="1" ht="21.5" customHeight="1">
      <c r="A191" s="33"/>
      <c r="B191" s="55"/>
      <c r="C191" s="78" t="s">
        <v>129</v>
      </c>
      <c r="D191" s="34" t="s">
        <v>3</v>
      </c>
      <c r="E191" s="73" t="s">
        <v>43</v>
      </c>
      <c r="F191" s="34">
        <v>3</v>
      </c>
      <c r="G191" s="73" t="s">
        <v>85</v>
      </c>
      <c r="H191" s="79">
        <v>0</v>
      </c>
      <c r="I191" s="79">
        <v>0</v>
      </c>
      <c r="J191" s="79">
        <v>0</v>
      </c>
    </row>
    <row r="192" spans="1:10" s="5" customFormat="1" ht="25.5" customHeight="1">
      <c r="A192" s="33"/>
      <c r="B192" s="55"/>
      <c r="C192" s="80"/>
      <c r="D192" s="34"/>
      <c r="E192" s="73"/>
      <c r="F192" s="34"/>
      <c r="G192" s="73"/>
      <c r="H192" s="75">
        <v>0</v>
      </c>
      <c r="I192" s="75">
        <v>0</v>
      </c>
      <c r="J192" s="75">
        <v>0</v>
      </c>
    </row>
    <row r="193" spans="1:13" s="5" customFormat="1" ht="85.5" customHeight="1">
      <c r="A193" s="33"/>
      <c r="B193" s="55"/>
      <c r="C193" s="40" t="s">
        <v>67</v>
      </c>
      <c r="D193" s="39">
        <v>805</v>
      </c>
      <c r="E193" s="41" t="s">
        <v>43</v>
      </c>
      <c r="F193" s="39">
        <v>3</v>
      </c>
      <c r="G193" s="41" t="s">
        <v>85</v>
      </c>
      <c r="H193" s="53">
        <v>0</v>
      </c>
      <c r="I193" s="53">
        <v>0</v>
      </c>
      <c r="J193" s="53">
        <v>0</v>
      </c>
    </row>
    <row r="194" spans="1:13" s="5" customFormat="1" ht="68.25" customHeight="1">
      <c r="A194" s="33"/>
      <c r="B194" s="55"/>
      <c r="C194" s="40" t="s">
        <v>89</v>
      </c>
      <c r="D194" s="39">
        <v>824</v>
      </c>
      <c r="E194" s="41" t="s">
        <v>43</v>
      </c>
      <c r="F194" s="39">
        <v>3</v>
      </c>
      <c r="G194" s="41" t="s">
        <v>85</v>
      </c>
      <c r="H194" s="53">
        <v>0</v>
      </c>
      <c r="I194" s="53">
        <v>0</v>
      </c>
      <c r="J194" s="53">
        <v>0</v>
      </c>
    </row>
    <row r="195" spans="1:13" s="5" customFormat="1" ht="53.5" customHeight="1">
      <c r="A195" s="33" t="s">
        <v>86</v>
      </c>
      <c r="B195" s="33" t="s">
        <v>90</v>
      </c>
      <c r="C195" s="40" t="s">
        <v>5</v>
      </c>
      <c r="D195" s="39" t="s">
        <v>3</v>
      </c>
      <c r="E195" s="41" t="s">
        <v>43</v>
      </c>
      <c r="F195" s="39">
        <v>3</v>
      </c>
      <c r="G195" s="41" t="s">
        <v>88</v>
      </c>
      <c r="H195" s="42">
        <v>0</v>
      </c>
      <c r="I195" s="42">
        <v>0</v>
      </c>
      <c r="J195" s="42">
        <v>0</v>
      </c>
    </row>
    <row r="196" spans="1:13" s="5" customFormat="1" ht="27.75" customHeight="1">
      <c r="A196" s="33"/>
      <c r="B196" s="82"/>
      <c r="C196" s="78" t="s">
        <v>129</v>
      </c>
      <c r="D196" s="34" t="s">
        <v>3</v>
      </c>
      <c r="E196" s="73" t="s">
        <v>43</v>
      </c>
      <c r="F196" s="34">
        <v>3</v>
      </c>
      <c r="G196" s="73" t="s">
        <v>88</v>
      </c>
      <c r="H196" s="79">
        <v>0</v>
      </c>
      <c r="I196" s="79">
        <v>0</v>
      </c>
      <c r="J196" s="79">
        <v>0</v>
      </c>
    </row>
    <row r="197" spans="1:13" s="5" customFormat="1" ht="27.75" customHeight="1">
      <c r="A197" s="33"/>
      <c r="B197" s="82"/>
      <c r="C197" s="80"/>
      <c r="D197" s="34"/>
      <c r="E197" s="73"/>
      <c r="F197" s="34"/>
      <c r="G197" s="73"/>
      <c r="H197" s="75">
        <v>0</v>
      </c>
      <c r="I197" s="75">
        <v>0</v>
      </c>
      <c r="J197" s="75">
        <v>0</v>
      </c>
    </row>
    <row r="198" spans="1:13" s="5" customFormat="1" ht="86.25" customHeight="1">
      <c r="A198" s="33"/>
      <c r="B198" s="82"/>
      <c r="C198" s="40" t="s">
        <v>67</v>
      </c>
      <c r="D198" s="39">
        <v>805</v>
      </c>
      <c r="E198" s="41" t="s">
        <v>43</v>
      </c>
      <c r="F198" s="39">
        <v>3</v>
      </c>
      <c r="G198" s="41" t="s">
        <v>88</v>
      </c>
      <c r="H198" s="53">
        <v>0</v>
      </c>
      <c r="I198" s="53">
        <v>0</v>
      </c>
      <c r="J198" s="53">
        <v>0</v>
      </c>
    </row>
    <row r="199" spans="1:13" s="7" customFormat="1" ht="87" customHeight="1">
      <c r="A199" s="33"/>
      <c r="B199" s="82"/>
      <c r="C199" s="40" t="s">
        <v>91</v>
      </c>
      <c r="D199" s="39">
        <v>806</v>
      </c>
      <c r="E199" s="41" t="s">
        <v>43</v>
      </c>
      <c r="F199" s="39">
        <v>3</v>
      </c>
      <c r="G199" s="41" t="s">
        <v>88</v>
      </c>
      <c r="H199" s="53">
        <v>0</v>
      </c>
      <c r="I199" s="53">
        <v>0</v>
      </c>
      <c r="J199" s="53">
        <v>0</v>
      </c>
    </row>
    <row r="200" spans="1:13" s="6" customFormat="1" ht="50" customHeight="1">
      <c r="A200" s="33" t="s">
        <v>100</v>
      </c>
      <c r="B200" s="33" t="s">
        <v>17</v>
      </c>
      <c r="C200" s="40" t="s">
        <v>102</v>
      </c>
      <c r="D200" s="39"/>
      <c r="E200" s="41" t="s">
        <v>43</v>
      </c>
      <c r="F200" s="41" t="s">
        <v>59</v>
      </c>
      <c r="G200" s="39" t="s">
        <v>3</v>
      </c>
      <c r="H200" s="42">
        <v>6165.0259999999998</v>
      </c>
      <c r="I200" s="42">
        <v>5956.4750000000004</v>
      </c>
      <c r="J200" s="42">
        <v>5568.9667399999998</v>
      </c>
      <c r="K200" s="19">
        <f>H208+H212+H220+H236+H252</f>
        <v>6165.0259999999998</v>
      </c>
      <c r="L200" s="19">
        <f>J208+J212+J220+J236+J252</f>
        <v>5568.9667399999998</v>
      </c>
      <c r="M200" s="19" t="e">
        <f>#REF!+#REF!+#REF!+#REF!+#REF!</f>
        <v>#REF!</v>
      </c>
    </row>
    <row r="201" spans="1:13" s="2" customFormat="1" ht="30.75" customHeight="1">
      <c r="A201" s="33"/>
      <c r="B201" s="33"/>
      <c r="C201" s="78" t="s">
        <v>129</v>
      </c>
      <c r="D201" s="43" t="s">
        <v>3</v>
      </c>
      <c r="E201" s="44" t="s">
        <v>43</v>
      </c>
      <c r="F201" s="44" t="s">
        <v>59</v>
      </c>
      <c r="G201" s="43" t="s">
        <v>3</v>
      </c>
      <c r="H201" s="47">
        <v>6165.0259999999998</v>
      </c>
      <c r="I201" s="47">
        <v>5956.4750000000004</v>
      </c>
      <c r="J201" s="79">
        <v>5568.9667399999998</v>
      </c>
    </row>
    <row r="202" spans="1:13" s="2" customFormat="1" ht="30.75" customHeight="1">
      <c r="A202" s="33"/>
      <c r="B202" s="33"/>
      <c r="C202" s="80"/>
      <c r="D202" s="48"/>
      <c r="E202" s="49"/>
      <c r="F202" s="49"/>
      <c r="G202" s="48"/>
      <c r="H202" s="52">
        <v>0</v>
      </c>
      <c r="I202" s="52">
        <v>0</v>
      </c>
      <c r="J202" s="75">
        <v>0</v>
      </c>
    </row>
    <row r="203" spans="1:13" s="2" customFormat="1" ht="77.25" hidden="1" customHeight="1">
      <c r="A203" s="33"/>
      <c r="B203" s="33"/>
      <c r="C203" s="40" t="s">
        <v>68</v>
      </c>
      <c r="D203" s="39">
        <v>805</v>
      </c>
      <c r="E203" s="41" t="s">
        <v>43</v>
      </c>
      <c r="F203" s="41" t="s">
        <v>59</v>
      </c>
      <c r="G203" s="39" t="s">
        <v>3</v>
      </c>
      <c r="H203" s="53" t="s">
        <v>33</v>
      </c>
      <c r="I203" s="53" t="s">
        <v>33</v>
      </c>
      <c r="J203" s="53" t="s">
        <v>33</v>
      </c>
    </row>
    <row r="204" spans="1:13" s="2" customFormat="1" ht="79.5" customHeight="1">
      <c r="A204" s="33"/>
      <c r="B204" s="33"/>
      <c r="C204" s="40" t="s">
        <v>67</v>
      </c>
      <c r="D204" s="39">
        <v>805</v>
      </c>
      <c r="E204" s="41" t="s">
        <v>43</v>
      </c>
      <c r="F204" s="41" t="s">
        <v>59</v>
      </c>
      <c r="G204" s="39" t="s">
        <v>3</v>
      </c>
      <c r="H204" s="53">
        <v>6075.0259999999998</v>
      </c>
      <c r="I204" s="53">
        <v>5866.4750000000004</v>
      </c>
      <c r="J204" s="53">
        <v>5478.9667399999998</v>
      </c>
      <c r="K204" s="21">
        <f>H211+H223+H239+H255</f>
        <v>6075.0259999999998</v>
      </c>
      <c r="L204" s="21">
        <f>J211+J223+J239+J255</f>
        <v>5478.9667399999998</v>
      </c>
      <c r="M204" s="21" t="e">
        <f>#REF!+#REF!+#REF!+#REF!</f>
        <v>#REF!</v>
      </c>
    </row>
    <row r="205" spans="1:13" s="2" customFormat="1" ht="66" customHeight="1">
      <c r="A205" s="33"/>
      <c r="B205" s="33"/>
      <c r="C205" s="40" t="s">
        <v>9</v>
      </c>
      <c r="D205" s="39">
        <v>811</v>
      </c>
      <c r="E205" s="41" t="s">
        <v>43</v>
      </c>
      <c r="F205" s="41" t="s">
        <v>59</v>
      </c>
      <c r="G205" s="39" t="s">
        <v>3</v>
      </c>
      <c r="H205" s="53">
        <v>90</v>
      </c>
      <c r="I205" s="53">
        <v>90</v>
      </c>
      <c r="J205" s="53">
        <v>90</v>
      </c>
      <c r="K205" s="21">
        <f>H214</f>
        <v>90</v>
      </c>
      <c r="L205" s="21">
        <f>J214</f>
        <v>90</v>
      </c>
      <c r="M205" s="21" t="e">
        <f>#REF!</f>
        <v>#REF!</v>
      </c>
    </row>
    <row r="206" spans="1:13" s="2" customFormat="1" ht="66" customHeight="1">
      <c r="A206" s="33"/>
      <c r="B206" s="33"/>
      <c r="C206" s="40" t="s">
        <v>12</v>
      </c>
      <c r="D206" s="39">
        <v>806</v>
      </c>
      <c r="E206" s="41" t="s">
        <v>43</v>
      </c>
      <c r="F206" s="41" t="s">
        <v>59</v>
      </c>
      <c r="G206" s="39" t="s">
        <v>3</v>
      </c>
      <c r="H206" s="53">
        <v>0</v>
      </c>
      <c r="I206" s="53">
        <v>0</v>
      </c>
      <c r="J206" s="53">
        <v>0</v>
      </c>
    </row>
    <row r="207" spans="1:13" s="2" customFormat="1" ht="80.5" customHeight="1">
      <c r="A207" s="33"/>
      <c r="B207" s="33"/>
      <c r="C207" s="40" t="s">
        <v>6</v>
      </c>
      <c r="D207" s="39">
        <v>809</v>
      </c>
      <c r="E207" s="41" t="s">
        <v>43</v>
      </c>
      <c r="F207" s="41" t="s">
        <v>59</v>
      </c>
      <c r="G207" s="39" t="s">
        <v>3</v>
      </c>
      <c r="H207" s="53">
        <v>0</v>
      </c>
      <c r="I207" s="53">
        <v>0</v>
      </c>
      <c r="J207" s="53">
        <v>0</v>
      </c>
    </row>
    <row r="208" spans="1:13" s="2" customFormat="1" ht="45.75" customHeight="1">
      <c r="A208" s="33" t="s">
        <v>23</v>
      </c>
      <c r="B208" s="33" t="s">
        <v>18</v>
      </c>
      <c r="C208" s="40" t="s">
        <v>102</v>
      </c>
      <c r="D208" s="39" t="s">
        <v>3</v>
      </c>
      <c r="E208" s="41" t="s">
        <v>43</v>
      </c>
      <c r="F208" s="39">
        <v>4</v>
      </c>
      <c r="G208" s="41" t="s">
        <v>44</v>
      </c>
      <c r="H208" s="53">
        <v>245</v>
      </c>
      <c r="I208" s="53">
        <v>145.77500000000001</v>
      </c>
      <c r="J208" s="53">
        <v>145.77500000000001</v>
      </c>
    </row>
    <row r="209" spans="1:10" s="2" customFormat="1" ht="45.75" customHeight="1">
      <c r="A209" s="33"/>
      <c r="B209" s="33"/>
      <c r="C209" s="40" t="s">
        <v>55</v>
      </c>
      <c r="D209" s="39" t="s">
        <v>3</v>
      </c>
      <c r="E209" s="41" t="s">
        <v>43</v>
      </c>
      <c r="F209" s="39">
        <v>4</v>
      </c>
      <c r="G209" s="41" t="s">
        <v>44</v>
      </c>
      <c r="H209" s="53">
        <v>245</v>
      </c>
      <c r="I209" s="53">
        <v>145.77500000000001</v>
      </c>
      <c r="J209" s="53">
        <v>145.77500000000001</v>
      </c>
    </row>
    <row r="210" spans="1:10" s="2" customFormat="1" ht="65.150000000000006" hidden="1" customHeight="1">
      <c r="A210" s="33"/>
      <c r="B210" s="33"/>
      <c r="C210" s="40" t="s">
        <v>68</v>
      </c>
      <c r="D210" s="41">
        <v>805</v>
      </c>
      <c r="E210" s="41" t="s">
        <v>43</v>
      </c>
      <c r="F210" s="39">
        <v>4</v>
      </c>
      <c r="G210" s="41" t="s">
        <v>44</v>
      </c>
      <c r="H210" s="53" t="s">
        <v>33</v>
      </c>
      <c r="I210" s="53" t="s">
        <v>33</v>
      </c>
      <c r="J210" s="53" t="s">
        <v>33</v>
      </c>
    </row>
    <row r="211" spans="1:10" s="2" customFormat="1" ht="79.5" customHeight="1">
      <c r="A211" s="33"/>
      <c r="B211" s="33"/>
      <c r="C211" s="40" t="s">
        <v>67</v>
      </c>
      <c r="D211" s="41">
        <v>805</v>
      </c>
      <c r="E211" s="41" t="s">
        <v>43</v>
      </c>
      <c r="F211" s="39">
        <v>4</v>
      </c>
      <c r="G211" s="41" t="s">
        <v>44</v>
      </c>
      <c r="H211" s="53">
        <v>245</v>
      </c>
      <c r="I211" s="53">
        <v>145.77500000000001</v>
      </c>
      <c r="J211" s="53">
        <v>145.77500000000001</v>
      </c>
    </row>
    <row r="212" spans="1:10" s="2" customFormat="1" ht="45.75" customHeight="1">
      <c r="A212" s="33" t="s">
        <v>24</v>
      </c>
      <c r="B212" s="33" t="s">
        <v>117</v>
      </c>
      <c r="C212" s="40" t="s">
        <v>5</v>
      </c>
      <c r="D212" s="39" t="s">
        <v>3</v>
      </c>
      <c r="E212" s="41" t="s">
        <v>43</v>
      </c>
      <c r="F212" s="39">
        <v>4</v>
      </c>
      <c r="G212" s="41" t="s">
        <v>46</v>
      </c>
      <c r="H212" s="53">
        <v>90</v>
      </c>
      <c r="I212" s="53">
        <v>90</v>
      </c>
      <c r="J212" s="53">
        <v>90</v>
      </c>
    </row>
    <row r="213" spans="1:10" s="2" customFormat="1" ht="45.75" customHeight="1">
      <c r="A213" s="33"/>
      <c r="B213" s="33"/>
      <c r="C213" s="40" t="s">
        <v>55</v>
      </c>
      <c r="D213" s="39" t="s">
        <v>3</v>
      </c>
      <c r="E213" s="41" t="s">
        <v>43</v>
      </c>
      <c r="F213" s="39">
        <v>4</v>
      </c>
      <c r="G213" s="41" t="s">
        <v>46</v>
      </c>
      <c r="H213" s="53">
        <v>90</v>
      </c>
      <c r="I213" s="53">
        <v>90</v>
      </c>
      <c r="J213" s="53">
        <v>90</v>
      </c>
    </row>
    <row r="214" spans="1:10" s="2" customFormat="1" ht="120.65" customHeight="1">
      <c r="A214" s="33"/>
      <c r="B214" s="33"/>
      <c r="C214" s="40" t="s">
        <v>9</v>
      </c>
      <c r="D214" s="39">
        <v>811</v>
      </c>
      <c r="E214" s="41" t="s">
        <v>43</v>
      </c>
      <c r="F214" s="39">
        <v>4</v>
      </c>
      <c r="G214" s="41" t="s">
        <v>46</v>
      </c>
      <c r="H214" s="53">
        <v>90</v>
      </c>
      <c r="I214" s="53">
        <v>90</v>
      </c>
      <c r="J214" s="53">
        <v>90</v>
      </c>
    </row>
    <row r="215" spans="1:10" s="2" customFormat="1" ht="45.75" hidden="1" customHeight="1">
      <c r="A215" s="33" t="s">
        <v>25</v>
      </c>
      <c r="B215" s="33" t="s">
        <v>123</v>
      </c>
      <c r="C215" s="40" t="s">
        <v>105</v>
      </c>
      <c r="D215" s="39" t="s">
        <v>3</v>
      </c>
      <c r="E215" s="41" t="s">
        <v>43</v>
      </c>
      <c r="F215" s="39">
        <v>4</v>
      </c>
      <c r="G215" s="41" t="s">
        <v>48</v>
      </c>
      <c r="H215" s="53" t="s">
        <v>33</v>
      </c>
      <c r="I215" s="53" t="s">
        <v>33</v>
      </c>
      <c r="J215" s="53" t="s">
        <v>33</v>
      </c>
    </row>
    <row r="216" spans="1:10" s="2" customFormat="1" ht="45.75" hidden="1" customHeight="1">
      <c r="A216" s="33"/>
      <c r="B216" s="33"/>
      <c r="C216" s="40" t="s">
        <v>55</v>
      </c>
      <c r="D216" s="39" t="s">
        <v>3</v>
      </c>
      <c r="E216" s="41" t="s">
        <v>43</v>
      </c>
      <c r="F216" s="39">
        <v>4</v>
      </c>
      <c r="G216" s="41" t="s">
        <v>48</v>
      </c>
      <c r="H216" s="53" t="s">
        <v>33</v>
      </c>
      <c r="I216" s="53" t="s">
        <v>33</v>
      </c>
      <c r="J216" s="53" t="s">
        <v>33</v>
      </c>
    </row>
    <row r="217" spans="1:10" s="2" customFormat="1" ht="62.5" hidden="1" customHeight="1">
      <c r="A217" s="33"/>
      <c r="B217" s="33"/>
      <c r="C217" s="40" t="s">
        <v>68</v>
      </c>
      <c r="D217" s="39">
        <v>805</v>
      </c>
      <c r="E217" s="41" t="s">
        <v>43</v>
      </c>
      <c r="F217" s="39">
        <v>4</v>
      </c>
      <c r="G217" s="41" t="s">
        <v>48</v>
      </c>
      <c r="H217" s="53" t="s">
        <v>33</v>
      </c>
      <c r="I217" s="53" t="s">
        <v>33</v>
      </c>
      <c r="J217" s="53" t="s">
        <v>33</v>
      </c>
    </row>
    <row r="218" spans="1:10" s="2" customFormat="1" ht="56.15" hidden="1" customHeight="1">
      <c r="A218" s="33"/>
      <c r="B218" s="33"/>
      <c r="C218" s="40" t="s">
        <v>12</v>
      </c>
      <c r="D218" s="39">
        <v>806</v>
      </c>
      <c r="E218" s="41" t="s">
        <v>43</v>
      </c>
      <c r="F218" s="39">
        <v>4</v>
      </c>
      <c r="G218" s="41" t="s">
        <v>48</v>
      </c>
      <c r="H218" s="53" t="s">
        <v>33</v>
      </c>
      <c r="I218" s="53" t="s">
        <v>33</v>
      </c>
      <c r="J218" s="53" t="s">
        <v>33</v>
      </c>
    </row>
    <row r="219" spans="1:10" s="2" customFormat="1" ht="159.65" hidden="1" customHeight="1">
      <c r="A219" s="33"/>
      <c r="B219" s="33"/>
      <c r="C219" s="40" t="s">
        <v>6</v>
      </c>
      <c r="D219" s="54">
        <v>809</v>
      </c>
      <c r="E219" s="41" t="s">
        <v>43</v>
      </c>
      <c r="F219" s="39">
        <v>4</v>
      </c>
      <c r="G219" s="41" t="s">
        <v>48</v>
      </c>
      <c r="H219" s="53" t="s">
        <v>33</v>
      </c>
      <c r="I219" s="53" t="s">
        <v>33</v>
      </c>
      <c r="J219" s="53" t="s">
        <v>33</v>
      </c>
    </row>
    <row r="220" spans="1:10" s="2" customFormat="1" ht="45.75" customHeight="1">
      <c r="A220" s="33" t="s">
        <v>26</v>
      </c>
      <c r="B220" s="33" t="s">
        <v>98</v>
      </c>
      <c r="C220" s="40" t="s">
        <v>102</v>
      </c>
      <c r="D220" s="57" t="s">
        <v>3</v>
      </c>
      <c r="E220" s="41" t="s">
        <v>43</v>
      </c>
      <c r="F220" s="39">
        <v>4</v>
      </c>
      <c r="G220" s="41" t="s">
        <v>43</v>
      </c>
      <c r="H220" s="53">
        <v>4460.0259999999998</v>
      </c>
      <c r="I220" s="53">
        <v>4350.7</v>
      </c>
      <c r="J220" s="53">
        <v>3963.1917400000002</v>
      </c>
    </row>
    <row r="221" spans="1:10" s="2" customFormat="1" ht="45.75" customHeight="1">
      <c r="A221" s="33"/>
      <c r="B221" s="33"/>
      <c r="C221" s="40" t="s">
        <v>55</v>
      </c>
      <c r="D221" s="57" t="s">
        <v>3</v>
      </c>
      <c r="E221" s="41" t="s">
        <v>43</v>
      </c>
      <c r="F221" s="39">
        <v>4</v>
      </c>
      <c r="G221" s="41" t="s">
        <v>43</v>
      </c>
      <c r="H221" s="53">
        <v>4460.0259999999998</v>
      </c>
      <c r="I221" s="53">
        <v>4350.7</v>
      </c>
      <c r="J221" s="53">
        <v>3963.1917400000002</v>
      </c>
    </row>
    <row r="222" spans="1:10" s="2" customFormat="1" ht="64" hidden="1" customHeight="1">
      <c r="A222" s="33"/>
      <c r="B222" s="33"/>
      <c r="C222" s="40" t="s">
        <v>68</v>
      </c>
      <c r="D222" s="39">
        <v>805</v>
      </c>
      <c r="E222" s="41" t="s">
        <v>43</v>
      </c>
      <c r="F222" s="39">
        <v>4</v>
      </c>
      <c r="G222" s="41" t="s">
        <v>43</v>
      </c>
      <c r="H222" s="53" t="s">
        <v>34</v>
      </c>
      <c r="I222" s="53" t="s">
        <v>34</v>
      </c>
      <c r="J222" s="53" t="s">
        <v>34</v>
      </c>
    </row>
    <row r="223" spans="1:10" s="2" customFormat="1" ht="167.5" customHeight="1">
      <c r="A223" s="33"/>
      <c r="B223" s="33"/>
      <c r="C223" s="40" t="s">
        <v>67</v>
      </c>
      <c r="D223" s="39">
        <v>805</v>
      </c>
      <c r="E223" s="41" t="s">
        <v>43</v>
      </c>
      <c r="F223" s="39">
        <v>4</v>
      </c>
      <c r="G223" s="41" t="s">
        <v>43</v>
      </c>
      <c r="H223" s="53">
        <v>4460.0259999999998</v>
      </c>
      <c r="I223" s="53">
        <v>4350.7</v>
      </c>
      <c r="J223" s="53">
        <v>3963.1917400000002</v>
      </c>
    </row>
    <row r="224" spans="1:10" s="2" customFormat="1" ht="49.5" customHeight="1">
      <c r="A224" s="33" t="s">
        <v>27</v>
      </c>
      <c r="B224" s="33" t="s">
        <v>14</v>
      </c>
      <c r="C224" s="40" t="s">
        <v>5</v>
      </c>
      <c r="D224" s="57" t="s">
        <v>3</v>
      </c>
      <c r="E224" s="41" t="s">
        <v>43</v>
      </c>
      <c r="F224" s="39">
        <v>4</v>
      </c>
      <c r="G224" s="41" t="s">
        <v>45</v>
      </c>
      <c r="H224" s="42">
        <v>0</v>
      </c>
      <c r="I224" s="42">
        <v>0</v>
      </c>
      <c r="J224" s="42">
        <v>0</v>
      </c>
    </row>
    <row r="225" spans="1:10" s="2" customFormat="1" ht="30" customHeight="1">
      <c r="A225" s="33"/>
      <c r="B225" s="33"/>
      <c r="C225" s="78" t="s">
        <v>129</v>
      </c>
      <c r="D225" s="83" t="s">
        <v>3</v>
      </c>
      <c r="E225" s="84" t="s">
        <v>43</v>
      </c>
      <c r="F225" s="85">
        <v>4</v>
      </c>
      <c r="G225" s="86" t="s">
        <v>45</v>
      </c>
      <c r="H225" s="47">
        <v>0</v>
      </c>
      <c r="I225" s="47">
        <v>0</v>
      </c>
      <c r="J225" s="46">
        <v>0</v>
      </c>
    </row>
    <row r="226" spans="1:10" s="2" customFormat="1" ht="30" customHeight="1">
      <c r="A226" s="33"/>
      <c r="B226" s="33"/>
      <c r="C226" s="80"/>
      <c r="D226" s="87"/>
      <c r="E226" s="88"/>
      <c r="F226" s="85"/>
      <c r="G226" s="86"/>
      <c r="H226" s="52">
        <v>0</v>
      </c>
      <c r="I226" s="52">
        <v>0</v>
      </c>
      <c r="J226" s="51">
        <v>0</v>
      </c>
    </row>
    <row r="227" spans="1:10" s="2" customFormat="1" ht="80.25" hidden="1" customHeight="1">
      <c r="A227" s="33"/>
      <c r="B227" s="33"/>
      <c r="C227" s="40" t="s">
        <v>68</v>
      </c>
      <c r="D227" s="39">
        <v>805</v>
      </c>
      <c r="E227" s="41" t="s">
        <v>43</v>
      </c>
      <c r="F227" s="39">
        <v>4</v>
      </c>
      <c r="G227" s="41" t="s">
        <v>45</v>
      </c>
      <c r="H227" s="53" t="s">
        <v>34</v>
      </c>
      <c r="I227" s="53" t="s">
        <v>34</v>
      </c>
      <c r="J227" s="53" t="s">
        <v>34</v>
      </c>
    </row>
    <row r="228" spans="1:10" s="2" customFormat="1" ht="84" customHeight="1">
      <c r="A228" s="33"/>
      <c r="B228" s="33"/>
      <c r="C228" s="40" t="s">
        <v>67</v>
      </c>
      <c r="D228" s="39">
        <v>805</v>
      </c>
      <c r="E228" s="41" t="s">
        <v>43</v>
      </c>
      <c r="F228" s="39">
        <v>4</v>
      </c>
      <c r="G228" s="41" t="s">
        <v>45</v>
      </c>
      <c r="H228" s="53">
        <v>0</v>
      </c>
      <c r="I228" s="53">
        <v>0</v>
      </c>
      <c r="J228" s="53">
        <v>0</v>
      </c>
    </row>
    <row r="229" spans="1:10" s="2" customFormat="1" ht="45.75" customHeight="1">
      <c r="A229" s="33" t="s">
        <v>28</v>
      </c>
      <c r="B229" s="33" t="s">
        <v>63</v>
      </c>
      <c r="C229" s="89" t="s">
        <v>102</v>
      </c>
      <c r="D229" s="57" t="s">
        <v>3</v>
      </c>
      <c r="E229" s="41" t="s">
        <v>43</v>
      </c>
      <c r="F229" s="39">
        <v>4</v>
      </c>
      <c r="G229" s="41" t="s">
        <v>47</v>
      </c>
      <c r="H229" s="42">
        <v>0</v>
      </c>
      <c r="I229" s="42">
        <v>0</v>
      </c>
      <c r="J229" s="42">
        <v>0</v>
      </c>
    </row>
    <row r="230" spans="1:10" s="2" customFormat="1" ht="33.75" customHeight="1">
      <c r="A230" s="33"/>
      <c r="B230" s="60"/>
      <c r="C230" s="90" t="s">
        <v>55</v>
      </c>
      <c r="D230" s="91" t="s">
        <v>3</v>
      </c>
      <c r="E230" s="86" t="s">
        <v>43</v>
      </c>
      <c r="F230" s="85">
        <v>4</v>
      </c>
      <c r="G230" s="86" t="s">
        <v>47</v>
      </c>
      <c r="H230" s="47">
        <v>0</v>
      </c>
      <c r="I230" s="47">
        <v>0</v>
      </c>
      <c r="J230" s="46">
        <v>0</v>
      </c>
    </row>
    <row r="231" spans="1:10" s="2" customFormat="1" ht="147" customHeight="1">
      <c r="A231" s="33"/>
      <c r="B231" s="60"/>
      <c r="C231" s="92" t="s">
        <v>56</v>
      </c>
      <c r="D231" s="91"/>
      <c r="E231" s="86"/>
      <c r="F231" s="85"/>
      <c r="G231" s="86"/>
      <c r="H231" s="52">
        <v>0</v>
      </c>
      <c r="I231" s="52">
        <v>0</v>
      </c>
      <c r="J231" s="51">
        <v>0</v>
      </c>
    </row>
    <row r="232" spans="1:10" s="2" customFormat="1" ht="108" hidden="1" customHeight="1">
      <c r="A232" s="33"/>
      <c r="B232" s="33"/>
      <c r="C232" s="40" t="s">
        <v>68</v>
      </c>
      <c r="D232" s="39">
        <v>805</v>
      </c>
      <c r="E232" s="41" t="s">
        <v>43</v>
      </c>
      <c r="F232" s="39">
        <v>4</v>
      </c>
      <c r="G232" s="41" t="s">
        <v>47</v>
      </c>
      <c r="H232" s="53" t="s">
        <v>34</v>
      </c>
      <c r="I232" s="53" t="s">
        <v>34</v>
      </c>
      <c r="J232" s="53" t="s">
        <v>34</v>
      </c>
    </row>
    <row r="233" spans="1:10" s="2" customFormat="1" ht="45.75" customHeight="1">
      <c r="A233" s="33" t="s">
        <v>29</v>
      </c>
      <c r="B233" s="33" t="s">
        <v>37</v>
      </c>
      <c r="C233" s="40" t="s">
        <v>5</v>
      </c>
      <c r="D233" s="57" t="s">
        <v>3</v>
      </c>
      <c r="E233" s="41" t="s">
        <v>43</v>
      </c>
      <c r="F233" s="39">
        <v>4</v>
      </c>
      <c r="G233" s="41" t="s">
        <v>49</v>
      </c>
      <c r="H233" s="53">
        <v>0</v>
      </c>
      <c r="I233" s="53">
        <v>0</v>
      </c>
      <c r="J233" s="53">
        <v>0</v>
      </c>
    </row>
    <row r="234" spans="1:10" s="2" customFormat="1" ht="21.5" customHeight="1">
      <c r="A234" s="33"/>
      <c r="B234" s="33"/>
      <c r="C234" s="40" t="s">
        <v>55</v>
      </c>
      <c r="D234" s="57" t="s">
        <v>3</v>
      </c>
      <c r="E234" s="41" t="s">
        <v>43</v>
      </c>
      <c r="F234" s="39">
        <v>4</v>
      </c>
      <c r="G234" s="41" t="s">
        <v>49</v>
      </c>
      <c r="H234" s="53">
        <v>0</v>
      </c>
      <c r="I234" s="53">
        <v>0</v>
      </c>
      <c r="J234" s="53">
        <v>0</v>
      </c>
    </row>
    <row r="235" spans="1:10" s="2" customFormat="1" ht="143.25" customHeight="1">
      <c r="A235" s="33"/>
      <c r="B235" s="33"/>
      <c r="C235" s="40" t="s">
        <v>9</v>
      </c>
      <c r="D235" s="39">
        <v>811</v>
      </c>
      <c r="E235" s="41" t="s">
        <v>43</v>
      </c>
      <c r="F235" s="39">
        <v>4</v>
      </c>
      <c r="G235" s="41" t="s">
        <v>49</v>
      </c>
      <c r="H235" s="53">
        <v>0</v>
      </c>
      <c r="I235" s="53">
        <v>0</v>
      </c>
      <c r="J235" s="53">
        <v>0</v>
      </c>
    </row>
    <row r="236" spans="1:10" s="2" customFormat="1" ht="45.75" customHeight="1">
      <c r="A236" s="33" t="s">
        <v>30</v>
      </c>
      <c r="B236" s="33" t="s">
        <v>62</v>
      </c>
      <c r="C236" s="40" t="s">
        <v>102</v>
      </c>
      <c r="D236" s="57" t="s">
        <v>3</v>
      </c>
      <c r="E236" s="41" t="s">
        <v>43</v>
      </c>
      <c r="F236" s="39">
        <v>4</v>
      </c>
      <c r="G236" s="41" t="s">
        <v>50</v>
      </c>
      <c r="H236" s="53">
        <v>1270</v>
      </c>
      <c r="I236" s="53">
        <v>1270</v>
      </c>
      <c r="J236" s="53">
        <v>1270</v>
      </c>
    </row>
    <row r="237" spans="1:10" s="2" customFormat="1" ht="27.75" customHeight="1">
      <c r="A237" s="33"/>
      <c r="B237" s="33"/>
      <c r="C237" s="40" t="s">
        <v>55</v>
      </c>
      <c r="D237" s="57" t="s">
        <v>3</v>
      </c>
      <c r="E237" s="41" t="s">
        <v>43</v>
      </c>
      <c r="F237" s="39">
        <v>4</v>
      </c>
      <c r="G237" s="41" t="s">
        <v>50</v>
      </c>
      <c r="H237" s="53">
        <v>1270</v>
      </c>
      <c r="I237" s="53">
        <v>1270</v>
      </c>
      <c r="J237" s="53">
        <v>1270</v>
      </c>
    </row>
    <row r="238" spans="1:10" s="2" customFormat="1" ht="86.25" hidden="1" customHeight="1">
      <c r="A238" s="33"/>
      <c r="B238" s="33"/>
      <c r="C238" s="40" t="s">
        <v>68</v>
      </c>
      <c r="D238" s="39">
        <v>805</v>
      </c>
      <c r="E238" s="41" t="s">
        <v>43</v>
      </c>
      <c r="F238" s="39">
        <v>4</v>
      </c>
      <c r="G238" s="41" t="s">
        <v>50</v>
      </c>
      <c r="H238" s="53" t="s">
        <v>34</v>
      </c>
      <c r="I238" s="53" t="s">
        <v>34</v>
      </c>
      <c r="J238" s="53" t="s">
        <v>34</v>
      </c>
    </row>
    <row r="239" spans="1:10" s="2" customFormat="1" ht="93.75" customHeight="1">
      <c r="A239" s="33"/>
      <c r="B239" s="33"/>
      <c r="C239" s="40" t="s">
        <v>67</v>
      </c>
      <c r="D239" s="39">
        <v>805</v>
      </c>
      <c r="E239" s="41" t="s">
        <v>43</v>
      </c>
      <c r="F239" s="39">
        <v>4</v>
      </c>
      <c r="G239" s="41" t="s">
        <v>50</v>
      </c>
      <c r="H239" s="53">
        <v>1270</v>
      </c>
      <c r="I239" s="53">
        <v>1270</v>
      </c>
      <c r="J239" s="53">
        <v>1270</v>
      </c>
    </row>
    <row r="240" spans="1:10" s="2" customFormat="1" ht="59.15" customHeight="1">
      <c r="A240" s="33" t="s">
        <v>31</v>
      </c>
      <c r="B240" s="33" t="s">
        <v>15</v>
      </c>
      <c r="C240" s="40" t="s">
        <v>102</v>
      </c>
      <c r="D240" s="57" t="s">
        <v>3</v>
      </c>
      <c r="E240" s="41" t="s">
        <v>43</v>
      </c>
      <c r="F240" s="39">
        <v>4</v>
      </c>
      <c r="G240" s="41" t="s">
        <v>51</v>
      </c>
      <c r="H240" s="53">
        <v>0</v>
      </c>
      <c r="I240" s="53">
        <v>0</v>
      </c>
      <c r="J240" s="53">
        <v>0</v>
      </c>
    </row>
    <row r="241" spans="1:10" s="2" customFormat="1" ht="30" customHeight="1">
      <c r="A241" s="33"/>
      <c r="B241" s="33"/>
      <c r="C241" s="40" t="s">
        <v>55</v>
      </c>
      <c r="D241" s="57" t="s">
        <v>3</v>
      </c>
      <c r="E241" s="41" t="s">
        <v>43</v>
      </c>
      <c r="F241" s="39">
        <v>4</v>
      </c>
      <c r="G241" s="41" t="s">
        <v>51</v>
      </c>
      <c r="H241" s="53">
        <v>0</v>
      </c>
      <c r="I241" s="53">
        <v>0</v>
      </c>
      <c r="J241" s="53">
        <v>0</v>
      </c>
    </row>
    <row r="242" spans="1:10" s="2" customFormat="1" ht="78" hidden="1" customHeight="1">
      <c r="A242" s="33"/>
      <c r="B242" s="33"/>
      <c r="C242" s="40" t="s">
        <v>68</v>
      </c>
      <c r="D242" s="57">
        <v>805</v>
      </c>
      <c r="E242" s="41" t="s">
        <v>43</v>
      </c>
      <c r="F242" s="39">
        <v>4</v>
      </c>
      <c r="G242" s="41" t="s">
        <v>51</v>
      </c>
      <c r="H242" s="53" t="s">
        <v>34</v>
      </c>
      <c r="I242" s="53" t="s">
        <v>34</v>
      </c>
      <c r="J242" s="53" t="s">
        <v>34</v>
      </c>
    </row>
    <row r="243" spans="1:10" s="2" customFormat="1" ht="80.25" customHeight="1">
      <c r="A243" s="33"/>
      <c r="B243" s="33"/>
      <c r="C243" s="40" t="s">
        <v>67</v>
      </c>
      <c r="D243" s="57">
        <v>805</v>
      </c>
      <c r="E243" s="41" t="s">
        <v>43</v>
      </c>
      <c r="F243" s="39">
        <v>4</v>
      </c>
      <c r="G243" s="41" t="s">
        <v>51</v>
      </c>
      <c r="H243" s="53">
        <v>0</v>
      </c>
      <c r="I243" s="53">
        <v>0</v>
      </c>
      <c r="J243" s="53">
        <v>0</v>
      </c>
    </row>
    <row r="244" spans="1:10" s="2" customFormat="1" ht="50.5" customHeight="1">
      <c r="A244" s="33" t="s">
        <v>32</v>
      </c>
      <c r="B244" s="33" t="s">
        <v>20</v>
      </c>
      <c r="C244" s="40" t="s">
        <v>102</v>
      </c>
      <c r="D244" s="57" t="s">
        <v>3</v>
      </c>
      <c r="E244" s="41" t="s">
        <v>43</v>
      </c>
      <c r="F244" s="39">
        <v>4</v>
      </c>
      <c r="G244" s="41" t="s">
        <v>52</v>
      </c>
      <c r="H244" s="53">
        <v>0</v>
      </c>
      <c r="I244" s="53">
        <v>0</v>
      </c>
      <c r="J244" s="53">
        <v>0</v>
      </c>
    </row>
    <row r="245" spans="1:10" s="2" customFormat="1" ht="143.25" customHeight="1">
      <c r="A245" s="33"/>
      <c r="B245" s="33"/>
      <c r="C245" s="40" t="s">
        <v>55</v>
      </c>
      <c r="D245" s="57" t="s">
        <v>3</v>
      </c>
      <c r="E245" s="41" t="s">
        <v>43</v>
      </c>
      <c r="F245" s="39">
        <v>4</v>
      </c>
      <c r="G245" s="41" t="s">
        <v>52</v>
      </c>
      <c r="H245" s="53">
        <v>0</v>
      </c>
      <c r="I245" s="53">
        <v>0</v>
      </c>
      <c r="J245" s="53">
        <v>0</v>
      </c>
    </row>
    <row r="246" spans="1:10" s="2" customFormat="1" ht="94" hidden="1" customHeight="1">
      <c r="A246" s="33"/>
      <c r="B246" s="33"/>
      <c r="C246" s="40" t="s">
        <v>68</v>
      </c>
      <c r="D246" s="57">
        <v>805</v>
      </c>
      <c r="E246" s="41" t="s">
        <v>43</v>
      </c>
      <c r="F246" s="39">
        <v>4</v>
      </c>
      <c r="G246" s="41" t="s">
        <v>52</v>
      </c>
      <c r="H246" s="53" t="s">
        <v>34</v>
      </c>
      <c r="I246" s="53" t="s">
        <v>34</v>
      </c>
      <c r="J246" s="53" t="s">
        <v>34</v>
      </c>
    </row>
    <row r="247" spans="1:10" s="5" customFormat="1" ht="45.75" customHeight="1">
      <c r="A247" s="33" t="s">
        <v>36</v>
      </c>
      <c r="B247" s="33" t="s">
        <v>35</v>
      </c>
      <c r="C247" s="40" t="s">
        <v>102</v>
      </c>
      <c r="D247" s="93" t="s">
        <v>3</v>
      </c>
      <c r="E247" s="94" t="s">
        <v>43</v>
      </c>
      <c r="F247" s="95">
        <v>4</v>
      </c>
      <c r="G247" s="94" t="s">
        <v>58</v>
      </c>
      <c r="H247" s="96">
        <f>H251</f>
        <v>0</v>
      </c>
      <c r="I247" s="96">
        <f>I251</f>
        <v>0</v>
      </c>
      <c r="J247" s="96">
        <f>J251</f>
        <v>0</v>
      </c>
    </row>
    <row r="248" spans="1:10" s="6" customFormat="1" ht="37.5" customHeight="1">
      <c r="A248" s="33"/>
      <c r="B248" s="33"/>
      <c r="C248" s="78" t="s">
        <v>129</v>
      </c>
      <c r="D248" s="83" t="s">
        <v>3</v>
      </c>
      <c r="E248" s="84" t="s">
        <v>43</v>
      </c>
      <c r="F248" s="97">
        <v>4</v>
      </c>
      <c r="G248" s="84" t="s">
        <v>58</v>
      </c>
      <c r="H248" s="79">
        <v>0</v>
      </c>
      <c r="I248" s="79">
        <v>0</v>
      </c>
      <c r="J248" s="79">
        <v>0</v>
      </c>
    </row>
    <row r="249" spans="1:10" s="2" customFormat="1" ht="37.5" customHeight="1">
      <c r="A249" s="33"/>
      <c r="B249" s="33"/>
      <c r="C249" s="80"/>
      <c r="D249" s="87"/>
      <c r="E249" s="88"/>
      <c r="F249" s="98"/>
      <c r="G249" s="88"/>
      <c r="H249" s="75">
        <v>0</v>
      </c>
      <c r="I249" s="75">
        <v>0</v>
      </c>
      <c r="J249" s="75">
        <v>0</v>
      </c>
    </row>
    <row r="250" spans="1:10" s="7" customFormat="1" ht="66.650000000000006" hidden="1" customHeight="1">
      <c r="A250" s="33"/>
      <c r="B250" s="33"/>
      <c r="C250" s="40" t="s">
        <v>68</v>
      </c>
      <c r="D250" s="57">
        <v>805</v>
      </c>
      <c r="E250" s="41" t="s">
        <v>43</v>
      </c>
      <c r="F250" s="39">
        <v>4</v>
      </c>
      <c r="G250" s="41" t="s">
        <v>58</v>
      </c>
      <c r="H250" s="53" t="s">
        <v>34</v>
      </c>
      <c r="I250" s="53" t="s">
        <v>34</v>
      </c>
      <c r="J250" s="53" t="s">
        <v>34</v>
      </c>
    </row>
    <row r="251" spans="1:10" s="2" customFormat="1" ht="80.150000000000006" customHeight="1">
      <c r="A251" s="33"/>
      <c r="B251" s="33"/>
      <c r="C251" s="40" t="s">
        <v>67</v>
      </c>
      <c r="D251" s="57">
        <v>805</v>
      </c>
      <c r="E251" s="41" t="s">
        <v>43</v>
      </c>
      <c r="F251" s="39">
        <v>4</v>
      </c>
      <c r="G251" s="41" t="s">
        <v>58</v>
      </c>
      <c r="H251" s="53">
        <v>0</v>
      </c>
      <c r="I251" s="53">
        <v>0</v>
      </c>
      <c r="J251" s="53">
        <v>0</v>
      </c>
    </row>
    <row r="252" spans="1:10" s="2" customFormat="1" ht="45.75" customHeight="1">
      <c r="A252" s="33" t="s">
        <v>40</v>
      </c>
      <c r="B252" s="33" t="s">
        <v>41</v>
      </c>
      <c r="C252" s="40" t="s">
        <v>102</v>
      </c>
      <c r="D252" s="57" t="s">
        <v>3</v>
      </c>
      <c r="E252" s="41" t="s">
        <v>43</v>
      </c>
      <c r="F252" s="39">
        <v>4</v>
      </c>
      <c r="G252" s="41" t="s">
        <v>57</v>
      </c>
      <c r="H252" s="53">
        <f>H255</f>
        <v>100</v>
      </c>
      <c r="I252" s="53">
        <f>I255</f>
        <v>100</v>
      </c>
      <c r="J252" s="53">
        <f>J255</f>
        <v>100</v>
      </c>
    </row>
    <row r="253" spans="1:10" s="2" customFormat="1" ht="55" customHeight="1">
      <c r="A253" s="33"/>
      <c r="B253" s="33"/>
      <c r="C253" s="40" t="s">
        <v>55</v>
      </c>
      <c r="D253" s="57" t="s">
        <v>3</v>
      </c>
      <c r="E253" s="41" t="s">
        <v>43</v>
      </c>
      <c r="F253" s="39">
        <v>4</v>
      </c>
      <c r="G253" s="41" t="s">
        <v>57</v>
      </c>
      <c r="H253" s="53">
        <v>100</v>
      </c>
      <c r="I253" s="53">
        <v>100</v>
      </c>
      <c r="J253" s="53">
        <v>100</v>
      </c>
    </row>
    <row r="254" spans="1:10" s="2" customFormat="1" ht="85.5" hidden="1" customHeight="1">
      <c r="A254" s="33"/>
      <c r="B254" s="33"/>
      <c r="C254" s="40" t="s">
        <v>68</v>
      </c>
      <c r="D254" s="57">
        <v>805</v>
      </c>
      <c r="E254" s="41" t="s">
        <v>43</v>
      </c>
      <c r="F254" s="39">
        <v>4</v>
      </c>
      <c r="G254" s="41" t="s">
        <v>57</v>
      </c>
      <c r="H254" s="53" t="s">
        <v>34</v>
      </c>
      <c r="I254" s="53" t="s">
        <v>34</v>
      </c>
      <c r="J254" s="53" t="s">
        <v>34</v>
      </c>
    </row>
    <row r="255" spans="1:10" s="2" customFormat="1" ht="90" customHeight="1">
      <c r="A255" s="33"/>
      <c r="B255" s="33"/>
      <c r="C255" s="40" t="s">
        <v>67</v>
      </c>
      <c r="D255" s="57">
        <v>805</v>
      </c>
      <c r="E255" s="41" t="s">
        <v>43</v>
      </c>
      <c r="F255" s="39">
        <v>4</v>
      </c>
      <c r="G255" s="41" t="s">
        <v>57</v>
      </c>
      <c r="H255" s="53">
        <v>100</v>
      </c>
      <c r="I255" s="53">
        <v>100</v>
      </c>
      <c r="J255" s="53">
        <v>100</v>
      </c>
    </row>
    <row r="256" spans="1:10" s="2" customFormat="1" ht="45.75" customHeight="1">
      <c r="A256" s="33" t="s">
        <v>64</v>
      </c>
      <c r="B256" s="33" t="s">
        <v>65</v>
      </c>
      <c r="C256" s="40" t="s">
        <v>102</v>
      </c>
      <c r="D256" s="57" t="s">
        <v>3</v>
      </c>
      <c r="E256" s="41" t="s">
        <v>43</v>
      </c>
      <c r="F256" s="39">
        <v>4</v>
      </c>
      <c r="G256" s="41" t="s">
        <v>66</v>
      </c>
      <c r="H256" s="53">
        <f>H258</f>
        <v>0</v>
      </c>
      <c r="I256" s="53">
        <f>I258</f>
        <v>0</v>
      </c>
      <c r="J256" s="53">
        <f>J258</f>
        <v>0</v>
      </c>
    </row>
    <row r="257" spans="1:10" s="2" customFormat="1" ht="39" customHeight="1">
      <c r="A257" s="33"/>
      <c r="B257" s="33"/>
      <c r="C257" s="40" t="s">
        <v>55</v>
      </c>
      <c r="D257" s="57" t="s">
        <v>3</v>
      </c>
      <c r="E257" s="41" t="s">
        <v>43</v>
      </c>
      <c r="F257" s="39">
        <v>4</v>
      </c>
      <c r="G257" s="41" t="s">
        <v>66</v>
      </c>
      <c r="H257" s="53">
        <v>0</v>
      </c>
      <c r="I257" s="53">
        <v>0</v>
      </c>
      <c r="J257" s="53">
        <v>0</v>
      </c>
    </row>
    <row r="258" spans="1:10" ht="101.25" customHeight="1">
      <c r="A258" s="33"/>
      <c r="B258" s="33"/>
      <c r="C258" s="40" t="s">
        <v>67</v>
      </c>
      <c r="D258" s="57">
        <v>805</v>
      </c>
      <c r="E258" s="41" t="s">
        <v>43</v>
      </c>
      <c r="F258" s="39">
        <v>4</v>
      </c>
      <c r="G258" s="41" t="s">
        <v>66</v>
      </c>
      <c r="H258" s="53">
        <v>0</v>
      </c>
      <c r="I258" s="53">
        <v>0</v>
      </c>
      <c r="J258" s="53">
        <v>0</v>
      </c>
    </row>
    <row r="259" spans="1:10" ht="45.75" customHeight="1">
      <c r="A259" s="30"/>
      <c r="B259" s="30"/>
      <c r="C259" s="13"/>
      <c r="D259" s="24"/>
      <c r="E259" s="25"/>
      <c r="G259" s="25"/>
      <c r="H259" s="15"/>
      <c r="I259" s="15"/>
      <c r="J259" s="15"/>
    </row>
    <row r="260" spans="1:10" ht="45.75" customHeight="1">
      <c r="A260" s="8"/>
      <c r="B260" s="8"/>
      <c r="C260" s="8"/>
      <c r="D260" s="27"/>
      <c r="E260" s="27"/>
      <c r="F260" s="27"/>
      <c r="G260" s="27"/>
      <c r="H260" s="16"/>
      <c r="I260" s="16"/>
      <c r="J260" s="16"/>
    </row>
    <row r="264" spans="1:10" ht="45.75" customHeight="1">
      <c r="A264" s="1"/>
      <c r="B264" s="1"/>
      <c r="C264" s="1"/>
      <c r="D264" s="28"/>
      <c r="E264" s="28"/>
      <c r="F264" s="28"/>
      <c r="G264" s="28"/>
      <c r="H264" s="18"/>
      <c r="I264" s="18"/>
      <c r="J264" s="18"/>
    </row>
    <row r="265" spans="1:10" ht="45.75" customHeight="1">
      <c r="A265" s="1"/>
      <c r="B265" s="1"/>
      <c r="C265" s="1"/>
      <c r="D265" s="28"/>
      <c r="E265" s="28"/>
      <c r="F265" s="28"/>
      <c r="G265" s="28"/>
      <c r="H265" s="18"/>
      <c r="I265" s="18"/>
      <c r="J265" s="18"/>
    </row>
    <row r="266" spans="1:10" ht="45.75" customHeight="1">
      <c r="A266" s="1"/>
      <c r="B266" s="1"/>
      <c r="C266" s="1"/>
      <c r="D266" s="28"/>
      <c r="E266" s="28"/>
      <c r="F266" s="28"/>
      <c r="G266" s="28"/>
      <c r="H266" s="18"/>
      <c r="I266" s="18"/>
      <c r="J266" s="18"/>
    </row>
    <row r="267" spans="1:10" ht="45.75" customHeight="1">
      <c r="A267" s="1"/>
      <c r="B267" s="1"/>
      <c r="C267" s="1"/>
      <c r="D267" s="28"/>
      <c r="E267" s="28"/>
      <c r="F267" s="28"/>
      <c r="G267" s="28"/>
      <c r="H267" s="18"/>
      <c r="I267" s="18"/>
      <c r="J267" s="18"/>
    </row>
    <row r="268" spans="1:10" ht="45.75" customHeight="1">
      <c r="A268" s="1"/>
      <c r="B268" s="1"/>
      <c r="C268" s="1"/>
      <c r="D268" s="28"/>
      <c r="E268" s="28"/>
      <c r="F268" s="28"/>
      <c r="G268" s="28"/>
      <c r="H268" s="18"/>
      <c r="I268" s="18"/>
      <c r="J268" s="18"/>
    </row>
    <row r="269" spans="1:10" ht="45.75" customHeight="1">
      <c r="A269" s="1"/>
      <c r="B269" s="1"/>
      <c r="C269" s="1"/>
      <c r="D269" s="28"/>
      <c r="E269" s="28"/>
      <c r="F269" s="28"/>
      <c r="G269" s="28"/>
      <c r="H269" s="18"/>
      <c r="I269" s="18"/>
      <c r="J269" s="18"/>
    </row>
    <row r="270" spans="1:10" ht="45.75" customHeight="1">
      <c r="A270" s="1"/>
      <c r="B270" s="1"/>
      <c r="C270" s="1"/>
      <c r="D270" s="28"/>
      <c r="E270" s="28"/>
      <c r="F270" s="28"/>
      <c r="G270" s="28"/>
      <c r="H270" s="18"/>
      <c r="I270" s="18"/>
      <c r="J270" s="18"/>
    </row>
    <row r="271" spans="1:10" ht="45.75" customHeight="1">
      <c r="A271" s="1"/>
      <c r="B271" s="1"/>
      <c r="C271" s="1"/>
      <c r="D271" s="28"/>
      <c r="E271" s="28"/>
      <c r="F271" s="28"/>
      <c r="G271" s="28"/>
      <c r="H271" s="18"/>
      <c r="I271" s="18"/>
      <c r="J271" s="18"/>
    </row>
    <row r="272" spans="1:10" ht="45.75" customHeight="1">
      <c r="A272" s="1"/>
      <c r="B272" s="1"/>
      <c r="C272" s="1"/>
      <c r="D272" s="28"/>
      <c r="E272" s="28"/>
      <c r="F272" s="28"/>
      <c r="G272" s="28"/>
      <c r="H272" s="18"/>
      <c r="I272" s="18"/>
      <c r="J272" s="18"/>
    </row>
    <row r="273" spans="1:10" ht="45.75" customHeight="1">
      <c r="A273" s="1"/>
      <c r="B273" s="1"/>
      <c r="C273" s="1"/>
      <c r="D273" s="28"/>
      <c r="E273" s="28"/>
      <c r="F273" s="28"/>
      <c r="G273" s="28"/>
      <c r="H273" s="18"/>
      <c r="I273" s="18"/>
      <c r="J273" s="18"/>
    </row>
    <row r="274" spans="1:10" ht="45.75" customHeight="1">
      <c r="A274" s="1"/>
      <c r="B274" s="1"/>
      <c r="C274" s="1"/>
      <c r="D274" s="28"/>
      <c r="E274" s="28"/>
      <c r="F274" s="28"/>
      <c r="G274" s="28"/>
      <c r="H274" s="18"/>
      <c r="I274" s="18"/>
      <c r="J274" s="18"/>
    </row>
    <row r="275" spans="1:10" ht="45.75" customHeight="1">
      <c r="A275" s="1"/>
      <c r="B275" s="1"/>
      <c r="C275" s="1"/>
      <c r="D275" s="28"/>
      <c r="E275" s="28"/>
      <c r="F275" s="28"/>
      <c r="G275" s="28"/>
      <c r="H275" s="18"/>
      <c r="I275" s="18"/>
      <c r="J275" s="18"/>
    </row>
    <row r="276" spans="1:10" ht="45.75" customHeight="1">
      <c r="A276" s="1"/>
      <c r="B276" s="1"/>
      <c r="C276" s="1"/>
      <c r="D276" s="28"/>
      <c r="E276" s="28"/>
      <c r="F276" s="28"/>
      <c r="G276" s="28"/>
      <c r="H276" s="18"/>
      <c r="I276" s="18"/>
      <c r="J276" s="18"/>
    </row>
    <row r="277" spans="1:10" ht="45.75" customHeight="1">
      <c r="A277" s="1"/>
      <c r="B277" s="1"/>
      <c r="C277" s="1"/>
      <c r="D277" s="28"/>
      <c r="E277" s="28"/>
      <c r="F277" s="28"/>
      <c r="G277" s="28"/>
      <c r="H277" s="18"/>
      <c r="I277" s="18"/>
      <c r="J277" s="18"/>
    </row>
    <row r="278" spans="1:10" ht="45.75" customHeight="1">
      <c r="A278" s="1"/>
      <c r="B278" s="1"/>
      <c r="C278" s="1"/>
      <c r="D278" s="28"/>
      <c r="E278" s="28"/>
      <c r="F278" s="28"/>
      <c r="G278" s="28"/>
      <c r="H278" s="18"/>
      <c r="I278" s="18"/>
      <c r="J278" s="18"/>
    </row>
    <row r="279" spans="1:10" ht="45.75" customHeight="1">
      <c r="A279" s="1"/>
      <c r="B279" s="1"/>
      <c r="C279" s="1"/>
      <c r="D279" s="28"/>
      <c r="E279" s="28"/>
      <c r="F279" s="28"/>
      <c r="G279" s="28"/>
      <c r="H279" s="18"/>
      <c r="I279" s="18"/>
      <c r="J279" s="18"/>
    </row>
    <row r="280" spans="1:10" ht="45.75" customHeight="1">
      <c r="A280" s="1"/>
      <c r="B280" s="1"/>
      <c r="C280" s="1"/>
      <c r="D280" s="28"/>
      <c r="E280" s="28"/>
      <c r="F280" s="28"/>
      <c r="G280" s="28"/>
      <c r="H280" s="18"/>
      <c r="I280" s="18"/>
      <c r="J280" s="18"/>
    </row>
    <row r="281" spans="1:10" ht="45.75" customHeight="1">
      <c r="A281" s="1"/>
      <c r="B281" s="1"/>
      <c r="C281" s="1"/>
      <c r="D281" s="28"/>
      <c r="E281" s="28"/>
      <c r="F281" s="28"/>
      <c r="G281" s="28"/>
      <c r="H281" s="18"/>
      <c r="I281" s="18"/>
      <c r="J281" s="18"/>
    </row>
    <row r="282" spans="1:10" ht="45.75" customHeight="1">
      <c r="A282" s="1"/>
      <c r="B282" s="1"/>
      <c r="C282" s="1"/>
      <c r="D282" s="28"/>
      <c r="E282" s="28"/>
      <c r="F282" s="28"/>
      <c r="G282" s="28"/>
      <c r="H282" s="18"/>
      <c r="I282" s="18"/>
      <c r="J282" s="18"/>
    </row>
    <row r="283" spans="1:10" ht="45.75" customHeight="1">
      <c r="A283" s="1"/>
      <c r="B283" s="1"/>
      <c r="C283" s="1"/>
      <c r="D283" s="28"/>
      <c r="E283" s="28"/>
      <c r="F283" s="28"/>
      <c r="G283" s="28"/>
      <c r="H283" s="18"/>
      <c r="I283" s="18"/>
      <c r="J283" s="18"/>
    </row>
    <row r="284" spans="1:10" ht="45.75" customHeight="1">
      <c r="A284" s="1"/>
      <c r="B284" s="1"/>
      <c r="C284" s="1"/>
      <c r="D284" s="28"/>
      <c r="E284" s="28"/>
      <c r="F284" s="28"/>
      <c r="G284" s="28"/>
      <c r="H284" s="18"/>
      <c r="I284" s="18"/>
      <c r="J284" s="18"/>
    </row>
    <row r="285" spans="1:10" ht="45.75" customHeight="1">
      <c r="A285" s="1"/>
      <c r="B285" s="1"/>
      <c r="C285" s="1"/>
      <c r="D285" s="28"/>
      <c r="E285" s="28"/>
      <c r="F285" s="28"/>
      <c r="G285" s="28"/>
      <c r="H285" s="18"/>
      <c r="I285" s="18"/>
      <c r="J285" s="18"/>
    </row>
    <row r="286" spans="1:10" ht="45.75" customHeight="1">
      <c r="A286" s="1"/>
      <c r="B286" s="1"/>
      <c r="C286" s="1"/>
      <c r="D286" s="28"/>
      <c r="E286" s="28"/>
      <c r="F286" s="28"/>
      <c r="G286" s="28"/>
      <c r="H286" s="18"/>
      <c r="I286" s="18"/>
      <c r="J286" s="18"/>
    </row>
    <row r="287" spans="1:10" ht="45.75" customHeight="1">
      <c r="A287" s="1"/>
      <c r="B287" s="1"/>
      <c r="C287" s="1"/>
      <c r="D287" s="28"/>
      <c r="E287" s="28"/>
      <c r="F287" s="28"/>
      <c r="G287" s="28"/>
      <c r="H287" s="18"/>
      <c r="I287" s="18"/>
      <c r="J287" s="18"/>
    </row>
    <row r="288" spans="1:10" ht="45.75" customHeight="1">
      <c r="A288" s="1"/>
      <c r="B288" s="1"/>
      <c r="C288" s="1"/>
      <c r="D288" s="28"/>
      <c r="E288" s="28"/>
      <c r="F288" s="28"/>
      <c r="G288" s="28"/>
      <c r="H288" s="18"/>
      <c r="I288" s="18"/>
      <c r="J288" s="18"/>
    </row>
    <row r="289" spans="1:10" ht="45.75" customHeight="1">
      <c r="A289" s="1"/>
      <c r="B289" s="1"/>
      <c r="C289" s="1"/>
      <c r="D289" s="28"/>
      <c r="E289" s="28"/>
      <c r="F289" s="28"/>
      <c r="G289" s="28"/>
      <c r="H289" s="18"/>
      <c r="I289" s="18"/>
      <c r="J289" s="18"/>
    </row>
    <row r="290" spans="1:10" ht="45.75" customHeight="1">
      <c r="A290" s="1"/>
      <c r="B290" s="1"/>
      <c r="C290" s="1"/>
      <c r="D290" s="28"/>
      <c r="E290" s="28"/>
      <c r="F290" s="28"/>
      <c r="G290" s="28"/>
      <c r="H290" s="18"/>
      <c r="I290" s="18"/>
      <c r="J290" s="18"/>
    </row>
    <row r="291" spans="1:10" ht="45.75" customHeight="1">
      <c r="A291" s="1"/>
      <c r="B291" s="1"/>
      <c r="C291" s="1"/>
      <c r="D291" s="28"/>
      <c r="E291" s="28"/>
      <c r="F291" s="28"/>
      <c r="G291" s="28"/>
      <c r="H291" s="18"/>
      <c r="I291" s="18"/>
      <c r="J291" s="18"/>
    </row>
    <row r="292" spans="1:10" ht="45.75" customHeight="1">
      <c r="A292" s="1"/>
      <c r="B292" s="1"/>
      <c r="C292" s="1"/>
      <c r="D292" s="28"/>
      <c r="E292" s="28"/>
      <c r="F292" s="28"/>
      <c r="G292" s="28"/>
      <c r="H292" s="18"/>
      <c r="I292" s="18"/>
      <c r="J292" s="18"/>
    </row>
    <row r="293" spans="1:10" ht="45.75" customHeight="1">
      <c r="A293" s="1"/>
      <c r="B293" s="1"/>
      <c r="C293" s="1"/>
      <c r="D293" s="28"/>
      <c r="E293" s="28"/>
      <c r="F293" s="28"/>
      <c r="G293" s="28"/>
      <c r="H293" s="18"/>
      <c r="I293" s="18"/>
      <c r="J293" s="18"/>
    </row>
  </sheetData>
  <autoFilter ref="A4:M260">
    <filterColumn colId="8"/>
  </autoFilter>
  <mergeCells count="185">
    <mergeCell ref="C191:C192"/>
    <mergeCell ref="D191:D192"/>
    <mergeCell ref="E191:E192"/>
    <mergeCell ref="F191:F192"/>
    <mergeCell ref="G191:G192"/>
    <mergeCell ref="C186:C187"/>
    <mergeCell ref="D186:D187"/>
    <mergeCell ref="E186:E187"/>
    <mergeCell ref="F186:F187"/>
    <mergeCell ref="G186:G187"/>
    <mergeCell ref="A36:A39"/>
    <mergeCell ref="B36:B39"/>
    <mergeCell ref="A28:A31"/>
    <mergeCell ref="B28:B31"/>
    <mergeCell ref="A32:A35"/>
    <mergeCell ref="B32:B35"/>
    <mergeCell ref="A16:A19"/>
    <mergeCell ref="B16:B19"/>
    <mergeCell ref="B106:B108"/>
    <mergeCell ref="A60:A66"/>
    <mergeCell ref="A71:A74"/>
    <mergeCell ref="B71:B74"/>
    <mergeCell ref="A92:A102"/>
    <mergeCell ref="B103:B105"/>
    <mergeCell ref="B83:B91"/>
    <mergeCell ref="A79:A91"/>
    <mergeCell ref="B79:B82"/>
    <mergeCell ref="B95:B102"/>
    <mergeCell ref="A75:A78"/>
    <mergeCell ref="B75:B78"/>
    <mergeCell ref="B92:B94"/>
    <mergeCell ref="A103:A108"/>
    <mergeCell ref="B5:B15"/>
    <mergeCell ref="A5:A15"/>
    <mergeCell ref="C6:C7"/>
    <mergeCell ref="A3:A4"/>
    <mergeCell ref="B3:B4"/>
    <mergeCell ref="C3:C4"/>
    <mergeCell ref="D3:G3"/>
    <mergeCell ref="H3:J3"/>
    <mergeCell ref="B20:B27"/>
    <mergeCell ref="A20:A27"/>
    <mergeCell ref="A240:A243"/>
    <mergeCell ref="B240:B243"/>
    <mergeCell ref="A140:A147"/>
    <mergeCell ref="B140:B147"/>
    <mergeCell ref="B148:B155"/>
    <mergeCell ref="A156:A163"/>
    <mergeCell ref="B156:B163"/>
    <mergeCell ref="A171:A175"/>
    <mergeCell ref="B171:B175"/>
    <mergeCell ref="A176:A179"/>
    <mergeCell ref="B176:B179"/>
    <mergeCell ref="A220:A223"/>
    <mergeCell ref="B220:B223"/>
    <mergeCell ref="A208:A211"/>
    <mergeCell ref="B208:B211"/>
    <mergeCell ref="A212:A214"/>
    <mergeCell ref="B212:B214"/>
    <mergeCell ref="A180:A184"/>
    <mergeCell ref="B180:B184"/>
    <mergeCell ref="A185:A189"/>
    <mergeCell ref="B185:B189"/>
    <mergeCell ref="B215:B219"/>
    <mergeCell ref="A229:A232"/>
    <mergeCell ref="B229:B232"/>
    <mergeCell ref="C61:C62"/>
    <mergeCell ref="A50:A59"/>
    <mergeCell ref="B50:B59"/>
    <mergeCell ref="B60:B66"/>
    <mergeCell ref="C51:C52"/>
    <mergeCell ref="B40:B49"/>
    <mergeCell ref="A40:A49"/>
    <mergeCell ref="C41:C42"/>
    <mergeCell ref="A67:A70"/>
    <mergeCell ref="B67:B70"/>
    <mergeCell ref="A115:A118"/>
    <mergeCell ref="B109:B111"/>
    <mergeCell ref="A109:A114"/>
    <mergeCell ref="A133:A135"/>
    <mergeCell ref="B133:B135"/>
    <mergeCell ref="B136:B139"/>
    <mergeCell ref="B119:B126"/>
    <mergeCell ref="A127:A129"/>
    <mergeCell ref="B127:B129"/>
    <mergeCell ref="A130:A132"/>
    <mergeCell ref="B130:B132"/>
    <mergeCell ref="B112:B114"/>
    <mergeCell ref="B195:B199"/>
    <mergeCell ref="A190:A194"/>
    <mergeCell ref="A200:A207"/>
    <mergeCell ref="B200:B207"/>
    <mergeCell ref="A148:A155"/>
    <mergeCell ref="A167:A170"/>
    <mergeCell ref="B167:B170"/>
    <mergeCell ref="A164:A166"/>
    <mergeCell ref="B164:B166"/>
    <mergeCell ref="A259:B259"/>
    <mergeCell ref="C248:C249"/>
    <mergeCell ref="A119:A126"/>
    <mergeCell ref="A136:A139"/>
    <mergeCell ref="A252:A255"/>
    <mergeCell ref="B252:B255"/>
    <mergeCell ref="A256:A258"/>
    <mergeCell ref="B256:B258"/>
    <mergeCell ref="A215:A219"/>
    <mergeCell ref="A224:A228"/>
    <mergeCell ref="B224:B228"/>
    <mergeCell ref="A233:A235"/>
    <mergeCell ref="B233:B235"/>
    <mergeCell ref="A247:A251"/>
    <mergeCell ref="B247:B251"/>
    <mergeCell ref="A236:A239"/>
    <mergeCell ref="B236:B239"/>
    <mergeCell ref="A244:A246"/>
    <mergeCell ref="B244:B246"/>
    <mergeCell ref="B190:B194"/>
    <mergeCell ref="C201:C202"/>
    <mergeCell ref="A195:A199"/>
    <mergeCell ref="C225:C226"/>
    <mergeCell ref="C196:C197"/>
    <mergeCell ref="D230:D231"/>
    <mergeCell ref="E230:E231"/>
    <mergeCell ref="F230:F231"/>
    <mergeCell ref="G230:G231"/>
    <mergeCell ref="D225:D226"/>
    <mergeCell ref="D116:D117"/>
    <mergeCell ref="E116:E117"/>
    <mergeCell ref="F116:F117"/>
    <mergeCell ref="G116:G117"/>
    <mergeCell ref="D196:D197"/>
    <mergeCell ref="E196:E197"/>
    <mergeCell ref="F196:F197"/>
    <mergeCell ref="G196:G197"/>
    <mergeCell ref="E225:E226"/>
    <mergeCell ref="F225:F226"/>
    <mergeCell ref="G225:G226"/>
    <mergeCell ref="H1:J1"/>
    <mergeCell ref="A2:J2"/>
    <mergeCell ref="C181:C182"/>
    <mergeCell ref="D181:D182"/>
    <mergeCell ref="E181:E182"/>
    <mergeCell ref="F181:F182"/>
    <mergeCell ref="G181:G182"/>
    <mergeCell ref="C84:C85"/>
    <mergeCell ref="D84:D85"/>
    <mergeCell ref="E84:E85"/>
    <mergeCell ref="F84:F85"/>
    <mergeCell ref="G84:G85"/>
    <mergeCell ref="C177:C178"/>
    <mergeCell ref="D177:D178"/>
    <mergeCell ref="E177:E178"/>
    <mergeCell ref="F177:F178"/>
    <mergeCell ref="G177:G178"/>
    <mergeCell ref="C116:C117"/>
    <mergeCell ref="C157:C158"/>
    <mergeCell ref="D157:D158"/>
    <mergeCell ref="E157:E158"/>
    <mergeCell ref="F157:F158"/>
    <mergeCell ref="G157:G158"/>
    <mergeCell ref="B115:B118"/>
    <mergeCell ref="D248:D249"/>
    <mergeCell ref="E248:E249"/>
    <mergeCell ref="F248:F249"/>
    <mergeCell ref="G248:G249"/>
    <mergeCell ref="D6:D7"/>
    <mergeCell ref="E6:E7"/>
    <mergeCell ref="F6:F7"/>
    <mergeCell ref="G6:G7"/>
    <mergeCell ref="E41:E42"/>
    <mergeCell ref="F41:F42"/>
    <mergeCell ref="G41:G42"/>
    <mergeCell ref="D41:D42"/>
    <mergeCell ref="D51:D52"/>
    <mergeCell ref="E51:E52"/>
    <mergeCell ref="F51:F52"/>
    <mergeCell ref="G51:G52"/>
    <mergeCell ref="D61:D62"/>
    <mergeCell ref="E61:E62"/>
    <mergeCell ref="F61:F62"/>
    <mergeCell ref="G61:G62"/>
    <mergeCell ref="D201:D202"/>
    <mergeCell ref="E201:E202"/>
    <mergeCell ref="F201:F202"/>
    <mergeCell ref="G201:G202"/>
  </mergeCells>
  <pageMargins left="0.78740157480314965" right="0.39370078740157483" top="0.78740157480314965" bottom="0.78740157480314965" header="0.31496062992125984" footer="0.55118110236220474"/>
  <pageSetup paperSize="9" scale="68" firstPageNumber="33" fitToHeight="999" orientation="landscape" useFirstPageNumber="1" r:id="rId1"/>
  <headerFooter alignWithMargins="0">
    <oddHeader>&amp;C&amp;20&amp;P</oddHeader>
    <firstHeader>&amp;L44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 ГП04</vt:lpstr>
      <vt:lpstr>'приложение 3 ГП04'!Заголовки_для_печати</vt:lpstr>
      <vt:lpstr>'приложение 3 ГП04'!Область_печати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romakhina_tv</cp:lastModifiedBy>
  <cp:lastPrinted>2020-12-18T15:08:26Z</cp:lastPrinted>
  <dcterms:created xsi:type="dcterms:W3CDTF">2013-02-20T13:44:07Z</dcterms:created>
  <dcterms:modified xsi:type="dcterms:W3CDTF">2021-03-03T08:00:54Z</dcterms:modified>
</cp:coreProperties>
</file>